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5195" windowHeight="11640" activeTab="8"/>
  </bookViews>
  <sheets>
    <sheet name="Basic Reading Skills" sheetId="5" r:id="rId1"/>
    <sheet name="Reading Fluency" sheetId="4" r:id="rId2"/>
    <sheet name="Reading Comprehension" sheetId="3" r:id="rId3"/>
    <sheet name="Mathematical Calculation" sheetId="6" r:id="rId4"/>
    <sheet name="Math Prblm Solv (No Grde Lvl)" sheetId="7" r:id="rId5"/>
    <sheet name="Math Prblm Solv (With Grde Lvl)" sheetId="13" r:id="rId6"/>
    <sheet name="Written Expression" sheetId="8" r:id="rId7"/>
    <sheet name="Listening Comprehension" sheetId="14" r:id="rId8"/>
    <sheet name="Oral Expression" sheetId="15" r:id="rId9"/>
  </sheets>
  <calcPr calcId="125725"/>
</workbook>
</file>

<file path=xl/calcChain.xml><?xml version="1.0" encoding="utf-8"?>
<calcChain xmlns="http://schemas.openxmlformats.org/spreadsheetml/2006/main">
  <c r="K33" i="5"/>
  <c r="K32"/>
  <c r="H34" s="1"/>
  <c r="K32" i="15"/>
  <c r="K31"/>
  <c r="H33" s="1"/>
  <c r="M22"/>
  <c r="F22"/>
  <c r="G22"/>
  <c r="F21"/>
  <c r="G21" s="1"/>
  <c r="F20"/>
  <c r="G20"/>
  <c r="F19"/>
  <c r="G19"/>
  <c r="F18"/>
  <c r="G18"/>
  <c r="K17"/>
  <c r="F17"/>
  <c r="G17"/>
  <c r="K16"/>
  <c r="H17" s="1"/>
  <c r="H20"/>
  <c r="G11"/>
  <c r="G10"/>
  <c r="G9"/>
  <c r="G8"/>
  <c r="G7"/>
  <c r="H4"/>
  <c r="H3"/>
  <c r="K29" i="14"/>
  <c r="K28"/>
  <c r="H30" s="1"/>
  <c r="M22"/>
  <c r="H20"/>
  <c r="G11"/>
  <c r="G10"/>
  <c r="G9"/>
  <c r="G8"/>
  <c r="G7"/>
  <c r="H4"/>
  <c r="H3"/>
  <c r="K32" i="8"/>
  <c r="K31"/>
  <c r="H33" s="1"/>
  <c r="M22"/>
  <c r="F22"/>
  <c r="G22" s="1"/>
  <c r="F21"/>
  <c r="G21" s="1"/>
  <c r="F20"/>
  <c r="G20" s="1"/>
  <c r="F19"/>
  <c r="G19" s="1"/>
  <c r="F18"/>
  <c r="G18" s="1"/>
  <c r="K17"/>
  <c r="F17"/>
  <c r="G17" s="1"/>
  <c r="K16"/>
  <c r="H17" s="1"/>
  <c r="G11"/>
  <c r="G10"/>
  <c r="G9"/>
  <c r="G8"/>
  <c r="G7"/>
  <c r="H4"/>
  <c r="H3"/>
  <c r="K32" i="13"/>
  <c r="K31"/>
  <c r="H33" s="1"/>
  <c r="M22"/>
  <c r="F22"/>
  <c r="G22" s="1"/>
  <c r="F21"/>
  <c r="G21" s="1"/>
  <c r="F20"/>
  <c r="G20" s="1"/>
  <c r="F19"/>
  <c r="G19" s="1"/>
  <c r="F18"/>
  <c r="G18" s="1"/>
  <c r="K17"/>
  <c r="F17"/>
  <c r="G17" s="1"/>
  <c r="K16"/>
  <c r="H17" s="1"/>
  <c r="G11"/>
  <c r="G10"/>
  <c r="G9"/>
  <c r="G8"/>
  <c r="G7"/>
  <c r="G4"/>
  <c r="G3"/>
  <c r="K33" i="7"/>
  <c r="K32"/>
  <c r="H34" s="1"/>
  <c r="H23"/>
  <c r="F23"/>
  <c r="G23" s="1"/>
  <c r="F19"/>
  <c r="G19" s="1"/>
  <c r="F18"/>
  <c r="G18" s="1"/>
  <c r="F17"/>
  <c r="G17" s="1"/>
  <c r="G11"/>
  <c r="G10"/>
  <c r="G9"/>
  <c r="G8"/>
  <c r="G7"/>
  <c r="G4"/>
  <c r="G3"/>
  <c r="K32" i="6"/>
  <c r="K31"/>
  <c r="H33" s="1"/>
  <c r="M22"/>
  <c r="F22"/>
  <c r="G22" s="1"/>
  <c r="F21"/>
  <c r="G21" s="1"/>
  <c r="F20"/>
  <c r="G20" s="1"/>
  <c r="F19"/>
  <c r="G19" s="1"/>
  <c r="F18"/>
  <c r="G18" s="1"/>
  <c r="K17"/>
  <c r="F17"/>
  <c r="G17" s="1"/>
  <c r="K16"/>
  <c r="H17" s="1"/>
  <c r="G11"/>
  <c r="G10"/>
  <c r="G9"/>
  <c r="G8"/>
  <c r="G7"/>
  <c r="H4"/>
  <c r="H3"/>
  <c r="K33" i="3"/>
  <c r="K32"/>
  <c r="H34" s="1"/>
  <c r="M23"/>
  <c r="F23"/>
  <c r="G23" s="1"/>
  <c r="F22"/>
  <c r="G22" s="1"/>
  <c r="F21"/>
  <c r="G21" s="1"/>
  <c r="F20"/>
  <c r="G20" s="1"/>
  <c r="F19"/>
  <c r="G19" s="1"/>
  <c r="K18"/>
  <c r="F18"/>
  <c r="G18" s="1"/>
  <c r="K17"/>
  <c r="H18" s="1"/>
  <c r="G12"/>
  <c r="G11"/>
  <c r="G10"/>
  <c r="G9"/>
  <c r="G8"/>
  <c r="H4"/>
  <c r="H3"/>
  <c r="K33" i="4"/>
  <c r="K32"/>
  <c r="H34" s="1"/>
  <c r="M23"/>
  <c r="F23"/>
  <c r="G23" s="1"/>
  <c r="F22"/>
  <c r="G22" s="1"/>
  <c r="F21"/>
  <c r="G21" s="1"/>
  <c r="F20"/>
  <c r="G20" s="1"/>
  <c r="F19"/>
  <c r="G19" s="1"/>
  <c r="K18"/>
  <c r="F18"/>
  <c r="G18" s="1"/>
  <c r="K17"/>
  <c r="H18" s="1"/>
  <c r="G12"/>
  <c r="G11"/>
  <c r="G10"/>
  <c r="G9"/>
  <c r="G8"/>
  <c r="G4"/>
  <c r="G3"/>
  <c r="M23" i="5"/>
  <c r="F23"/>
  <c r="G23"/>
  <c r="F22"/>
  <c r="G22"/>
  <c r="K18"/>
  <c r="K17"/>
  <c r="H18" s="1"/>
  <c r="H21"/>
  <c r="F21"/>
  <c r="G21"/>
  <c r="F20"/>
  <c r="G20"/>
  <c r="F19"/>
  <c r="G19"/>
  <c r="F18"/>
  <c r="G18"/>
  <c r="G12"/>
  <c r="G11"/>
  <c r="G10"/>
  <c r="G9"/>
  <c r="G8"/>
  <c r="H4"/>
  <c r="H3"/>
  <c r="H21" i="4" l="1"/>
  <c r="H21" i="3"/>
  <c r="H20" i="6"/>
  <c r="H20" i="13"/>
  <c r="H20" i="8"/>
</calcChain>
</file>

<file path=xl/sharedStrings.xml><?xml version="1.0" encoding="utf-8"?>
<sst xmlns="http://schemas.openxmlformats.org/spreadsheetml/2006/main" count="403" uniqueCount="93">
  <si>
    <t>Current Benchmark</t>
  </si>
  <si>
    <t>Date</t>
  </si>
  <si>
    <t>Score</t>
  </si>
  <si>
    <t>Gap</t>
  </si>
  <si>
    <t>Student's Current ROI</t>
  </si>
  <si>
    <t>Number of Weeks</t>
  </si>
  <si>
    <t>Student's Current Rate Of Improvement  (ROI)</t>
  </si>
  <si>
    <t>Targeted Assessment (Normative Tool)</t>
  </si>
  <si>
    <t>CBM Grade Level Assessment</t>
  </si>
  <si>
    <t>Analysis</t>
  </si>
  <si>
    <t>Assessment</t>
  </si>
  <si>
    <t>Unsatisfactory? (Yes or No)</t>
  </si>
  <si>
    <t>TOSWRF</t>
  </si>
  <si>
    <t>TOSCRF</t>
  </si>
  <si>
    <t>CTOPP</t>
  </si>
  <si>
    <t>TOWRE</t>
  </si>
  <si>
    <t>Assessments Used</t>
  </si>
  <si>
    <t>Percentile</t>
  </si>
  <si>
    <t>Below the 12th Percentile? (Yes or No)</t>
  </si>
  <si>
    <t>Assessment Used</t>
  </si>
  <si>
    <t>Response To Intervention</t>
  </si>
  <si>
    <t>CBM Instructional Level Assessment</t>
  </si>
  <si>
    <t>Instructional Level</t>
  </si>
  <si>
    <r>
      <rPr>
        <b/>
        <sz val="8"/>
        <rFont val="Arial"/>
        <family val="2"/>
      </rPr>
      <t xml:space="preserve">State Achievement Assessment </t>
    </r>
    <r>
      <rPr>
        <sz val="8"/>
        <rFont val="Arial"/>
        <family val="2"/>
      </rPr>
      <t xml:space="preserve">      *CSAP Reading (3rd – 12th)</t>
    </r>
  </si>
  <si>
    <r>
      <rPr>
        <b/>
        <sz val="8"/>
        <rFont val="Arial"/>
        <family val="2"/>
      </rPr>
      <t>District Achievement Assessment</t>
    </r>
    <r>
      <rPr>
        <sz val="8"/>
        <rFont val="Arial"/>
        <family val="2"/>
      </rPr>
      <t xml:space="preserve">    *Reading Interim Assessment (Benchmark)</t>
    </r>
  </si>
  <si>
    <t>NELSON-DENNY</t>
  </si>
  <si>
    <t>WIAT-2</t>
  </si>
  <si>
    <t>Oral Reading Fluency (ORF), MAZE</t>
  </si>
  <si>
    <t>WIST</t>
  </si>
  <si>
    <t>K-SEALS</t>
  </si>
  <si>
    <r>
      <rPr>
        <b/>
        <sz val="8"/>
        <rFont val="Arial"/>
        <family val="2"/>
      </rPr>
      <t xml:space="preserve">State Achievement Assessment </t>
    </r>
    <r>
      <rPr>
        <sz val="8"/>
        <rFont val="Arial"/>
        <family val="2"/>
      </rPr>
      <t xml:space="preserve">      *CSAP Math (3rd – 12th)</t>
    </r>
  </si>
  <si>
    <r>
      <rPr>
        <b/>
        <sz val="8"/>
        <rFont val="Arial"/>
        <family val="2"/>
      </rPr>
      <t>District Achievement Assessment</t>
    </r>
    <r>
      <rPr>
        <sz val="8"/>
        <rFont val="Arial"/>
        <family val="2"/>
      </rPr>
      <t xml:space="preserve">    *Math Interim Assessment (Benchmark)</t>
    </r>
  </si>
  <si>
    <t>Key Math-3</t>
  </si>
  <si>
    <r>
      <rPr>
        <b/>
        <sz val="8"/>
        <rFont val="Arial"/>
        <family val="2"/>
      </rPr>
      <t xml:space="preserve">State Achievement Assessment </t>
    </r>
    <r>
      <rPr>
        <sz val="8"/>
        <rFont val="Arial"/>
        <family val="2"/>
      </rPr>
      <t xml:space="preserve">      *CSAP Writing (3rd – 12th)</t>
    </r>
  </si>
  <si>
    <r>
      <rPr>
        <b/>
        <sz val="8"/>
        <rFont val="Arial"/>
        <family val="2"/>
      </rPr>
      <t>District Achievement Assessment</t>
    </r>
    <r>
      <rPr>
        <sz val="8"/>
        <rFont val="Arial"/>
        <family val="2"/>
      </rPr>
      <t xml:space="preserve">    *Writing Interim Assessment (Benchmark)</t>
    </r>
  </si>
  <si>
    <t>Test of Written Language (TOWL-4)</t>
  </si>
  <si>
    <t>Test of Early Written Language (TEWL)</t>
  </si>
  <si>
    <t>Evaluation Tool of Children's Handwriting (ETCH) - OT/PT</t>
  </si>
  <si>
    <t>Test of Handwriting Skills Revised (THS-R)</t>
  </si>
  <si>
    <t>3-Point Writing Rubric (K-12)</t>
  </si>
  <si>
    <t>Correct Writing Sequences (CWS), Correct Letter Sequences (CLS), Spelling CBM</t>
  </si>
  <si>
    <t>Sum Of Progress</t>
  </si>
  <si>
    <t>How Far Behind the Average Range (25th percentile) is the Student?</t>
  </si>
  <si>
    <t>Grade Level 25th Percentile Score?</t>
  </si>
  <si>
    <t>How many weeks will it take to reach the 25th Percentile?</t>
  </si>
  <si>
    <t>WRITTEN EXPRESSION</t>
  </si>
  <si>
    <t>Is The Gap Significant       (Above 2)?</t>
  </si>
  <si>
    <t>Avg ROI at Instructional Level</t>
  </si>
  <si>
    <t>Student's ROI at Instructional Level</t>
  </si>
  <si>
    <t>*All Green Areas Must Be Filled Out*</t>
  </si>
  <si>
    <t>READING FLUENCY</t>
  </si>
  <si>
    <t>GORT-4 Fluency</t>
  </si>
  <si>
    <t>READING COMPREHENSION</t>
  </si>
  <si>
    <t>GORT-4 Comprehension</t>
  </si>
  <si>
    <t>CTOPP- Rapid Naming</t>
  </si>
  <si>
    <t>Oral Reading Fluency (ORF), Letter Naming Fluency (LNF), Letter Sound Fluency (LSF), Initial Sound Fluency (ISF), Nonsense Word Fluency (NWF)</t>
  </si>
  <si>
    <t>BASIC READING SKILLS</t>
  </si>
  <si>
    <t>MATHEMATICAL CALCULATION</t>
  </si>
  <si>
    <t>Math Computation CBM, Early Numeracy CBM (Number ID or Oral Counting), Recognizing Student Achievement (RSA), End of Unit Assessments,  Assessment within Math Intervention Program</t>
  </si>
  <si>
    <t>MATHEMATICAL PROBLEM SOLVING (WITHOUT GRADE LEVEL CBM)</t>
  </si>
  <si>
    <t xml:space="preserve"> Recognizing Student Achievement (RSA), End of Unit Assessments,  Assessment within Math Intervention Program</t>
  </si>
  <si>
    <t>Grade Level Assessment</t>
  </si>
  <si>
    <t>Instructional Level Assessment</t>
  </si>
  <si>
    <t>Is the student performing significantly below peers?</t>
  </si>
  <si>
    <t>Is the rate of improvement commensurate with peers?</t>
  </si>
  <si>
    <t>Has the student mastered the skill to achieve at the same level as peers?</t>
  </si>
  <si>
    <t>MATHEMATICAL PROBLEM SOLVING (WITH GRADE LEVEL CBM)</t>
  </si>
  <si>
    <t>M-CAP (AIMSweb only), Early Numeracy CBM (Missing Number or Quantity Discrimination), Recognizing Student Achievement (RSA), End of Unit Assessments, Assessment within Math Intervention Program</t>
  </si>
  <si>
    <t xml:space="preserve">Developmental Reading Assessment (DRA-2) or Scholastic Reading Inventory </t>
  </si>
  <si>
    <t>At least 1.5 years below grade level? (Yes or No)</t>
  </si>
  <si>
    <t>LISTENING COMPREHENSION</t>
  </si>
  <si>
    <r>
      <rPr>
        <b/>
        <sz val="8"/>
        <rFont val="Arial"/>
        <family val="2"/>
      </rPr>
      <t xml:space="preserve">State Achievement Assessment </t>
    </r>
    <r>
      <rPr>
        <sz val="8"/>
        <rFont val="Arial"/>
        <family val="2"/>
      </rPr>
      <t xml:space="preserve">      *CSAP Reading /CSAP Writing (3rd-12th)</t>
    </r>
  </si>
  <si>
    <r>
      <rPr>
        <b/>
        <sz val="8"/>
        <rFont val="Arial"/>
        <family val="2"/>
      </rPr>
      <t>District Achievement Assessment</t>
    </r>
    <r>
      <rPr>
        <sz val="8"/>
        <rFont val="Arial"/>
        <family val="2"/>
      </rPr>
      <t xml:space="preserve">    *Reading/Writing Interim Assessment (Benchmark)</t>
    </r>
  </si>
  <si>
    <t>Preschool Language Scale (PLS)</t>
  </si>
  <si>
    <t>Test of Language Development (TOLD-4)</t>
  </si>
  <si>
    <t>Test of Auditory Comprehension of Language</t>
  </si>
  <si>
    <t>Oral and Writing Language Scales (OWLS)</t>
  </si>
  <si>
    <t>Clinical Evaluation of Language Fundamentals Screener (CELF-4)</t>
  </si>
  <si>
    <t>Progress Monitoring</t>
  </si>
  <si>
    <t>Following Directions Rating Scale, Following Directions Probes (by Denver Public Schools), Listening Comprehension Rating Scale, Listening Comprehension Probes (by Denver Public Schools)</t>
  </si>
  <si>
    <t>Assessment Used:</t>
  </si>
  <si>
    <t>Has the student made adequate progress?</t>
  </si>
  <si>
    <t>Is the student performing significantly lower than peers?</t>
  </si>
  <si>
    <t>Is the rate of improvement commensurate with similar peers?</t>
  </si>
  <si>
    <t>ORAL EXPRESSION</t>
  </si>
  <si>
    <t>Peabody Picture Vocabulary Test (PPVT)</t>
  </si>
  <si>
    <r>
      <rPr>
        <b/>
        <sz val="8"/>
        <rFont val="Arial"/>
        <family val="2"/>
      </rPr>
      <t xml:space="preserve">State Achievement Assessment </t>
    </r>
    <r>
      <rPr>
        <sz val="8"/>
        <rFont val="Arial"/>
        <family val="2"/>
      </rPr>
      <t xml:space="preserve">      *CSAP Reading and Writing (3rd – 12th)</t>
    </r>
  </si>
  <si>
    <r>
      <rPr>
        <b/>
        <sz val="8"/>
        <rFont val="Arial"/>
        <family val="2"/>
      </rPr>
      <t>District Achievement Assessment</t>
    </r>
    <r>
      <rPr>
        <sz val="8"/>
        <rFont val="Arial"/>
        <family val="2"/>
      </rPr>
      <t xml:space="preserve">    *Reading and Writing Interim Assessment (Benchmark)</t>
    </r>
  </si>
  <si>
    <r>
      <rPr>
        <b/>
        <sz val="8"/>
        <rFont val="Arial"/>
        <family val="2"/>
      </rPr>
      <t xml:space="preserve">Kindergarten: </t>
    </r>
    <r>
      <rPr>
        <sz val="8"/>
        <rFont val="Arial"/>
        <family val="2"/>
      </rPr>
      <t xml:space="preserve"> Initial Sound Fluency, Phoneme Segmentation Fluency; </t>
    </r>
    <r>
      <rPr>
        <b/>
        <sz val="8"/>
        <rFont val="Arial"/>
        <family val="2"/>
      </rPr>
      <t xml:space="preserve">All Other Grades: </t>
    </r>
    <r>
      <rPr>
        <sz val="8"/>
        <rFont val="Arial"/>
        <family val="2"/>
      </rPr>
      <t xml:space="preserve"> Word Use Fluency, Retell Fluency</t>
    </r>
  </si>
  <si>
    <t>CBM Instructional Level Assessment  (the following can be used for progress monitoring but are only normed for kindergarten)</t>
  </si>
  <si>
    <r>
      <t xml:space="preserve"> Initial Sound Fluency, Phoneme Segmentation Fluency,</t>
    </r>
    <r>
      <rPr>
        <sz val="8"/>
        <rFont val="Arial"/>
        <family val="2"/>
      </rPr>
      <t xml:space="preserve"> Word Use Fluency, Retell Fluency</t>
    </r>
  </si>
  <si>
    <t>Academic Skill Deficit</t>
  </si>
  <si>
    <t>Academic  Skill Deficit</t>
  </si>
</sst>
</file>

<file path=xl/styles.xml><?xml version="1.0" encoding="utf-8"?>
<styleSheet xmlns="http://schemas.openxmlformats.org/spreadsheetml/2006/main">
  <numFmts count="2">
    <numFmt numFmtId="164" formatCode="m/d/yy;@"/>
    <numFmt numFmtId="165" formatCode="0.0"/>
  </numFmts>
  <fonts count="2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8"/>
      <color indexed="9"/>
      <name val="Arial"/>
      <family val="2"/>
    </font>
    <font>
      <sz val="8"/>
      <name val="Arial"/>
    </font>
    <font>
      <b/>
      <sz val="8"/>
      <color indexed="9"/>
      <name val="Arial"/>
      <family val="2"/>
    </font>
    <font>
      <b/>
      <sz val="10"/>
      <color indexed="30"/>
      <name val="Calibri"/>
      <family val="2"/>
    </font>
    <font>
      <b/>
      <sz val="10"/>
      <color indexed="30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9"/>
      <color indexed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Calibri"/>
      <family val="2"/>
    </font>
    <font>
      <sz val="10"/>
      <color indexed="9"/>
      <name val="Arial"/>
      <family val="2"/>
    </font>
    <font>
      <sz val="6"/>
      <name val="Arial"/>
      <family val="2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A5A5A5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9" borderId="43" applyNumberFormat="0" applyAlignment="0" applyProtection="0"/>
  </cellStyleXfs>
  <cellXfs count="17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2" fillId="0" borderId="0" xfId="0" applyFo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2" fillId="2" borderId="0" xfId="0" applyFont="1" applyFill="1" applyAlignment="1">
      <alignment textRotation="90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6" xfId="0" applyFont="1" applyBorder="1"/>
    <xf numFmtId="0" fontId="3" fillId="0" borderId="0" xfId="0" applyFont="1" applyBorder="1" applyAlignment="1">
      <alignment horizontal="center"/>
    </xf>
    <xf numFmtId="0" fontId="3" fillId="2" borderId="7" xfId="0" applyFont="1" applyFill="1" applyBorder="1"/>
    <xf numFmtId="0" fontId="2" fillId="2" borderId="6" xfId="0" applyFont="1" applyFill="1" applyBorder="1"/>
    <xf numFmtId="0" fontId="3" fillId="3" borderId="7" xfId="0" applyFont="1" applyFill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2" fillId="2" borderId="7" xfId="0" applyFont="1" applyFill="1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4" fillId="3" borderId="12" xfId="0" applyFont="1" applyFill="1" applyBorder="1"/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5" borderId="0" xfId="0" applyFont="1" applyFill="1" applyAlignment="1">
      <alignment vertical="center" textRotation="90" wrapText="1"/>
    </xf>
    <xf numFmtId="0" fontId="4" fillId="3" borderId="12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0" fontId="3" fillId="4" borderId="12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2" fillId="0" borderId="19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7" fillId="6" borderId="17" xfId="0" applyFont="1" applyFill="1" applyBorder="1"/>
    <xf numFmtId="0" fontId="2" fillId="3" borderId="18" xfId="0" applyFont="1" applyFill="1" applyBorder="1"/>
    <xf numFmtId="0" fontId="2" fillId="3" borderId="21" xfId="0" applyFont="1" applyFill="1" applyBorder="1" applyAlignment="1">
      <alignment horizontal="center"/>
    </xf>
    <xf numFmtId="0" fontId="2" fillId="7" borderId="22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7" fillId="6" borderId="19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0" fontId="7" fillId="6" borderId="19" xfId="0" applyFont="1" applyFill="1" applyBorder="1"/>
    <xf numFmtId="164" fontId="7" fillId="6" borderId="19" xfId="0" applyNumberFormat="1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7" fillId="6" borderId="18" xfId="0" applyFont="1" applyFill="1" applyBorder="1"/>
    <xf numFmtId="164" fontId="7" fillId="6" borderId="21" xfId="0" applyNumberFormat="1" applyFont="1" applyFill="1" applyBorder="1" applyAlignment="1">
      <alignment horizontal="center"/>
    </xf>
    <xf numFmtId="0" fontId="10" fillId="6" borderId="23" xfId="0" applyFont="1" applyFill="1" applyBorder="1" applyAlignment="1">
      <alignment horizontal="center" wrapText="1"/>
    </xf>
    <xf numFmtId="0" fontId="10" fillId="6" borderId="23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0" borderId="17" xfId="0" applyFont="1" applyBorder="1"/>
    <xf numFmtId="0" fontId="7" fillId="6" borderId="2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1" fontId="7" fillId="6" borderId="19" xfId="0" applyNumberFormat="1" applyFont="1" applyFill="1" applyBorder="1" applyAlignment="1">
      <alignment horizontal="center"/>
    </xf>
    <xf numFmtId="1" fontId="7" fillId="6" borderId="21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8" fillId="2" borderId="25" xfId="1" applyFont="1" applyFill="1" applyBorder="1" applyAlignment="1">
      <alignment horizontal="center" wrapText="1"/>
    </xf>
    <xf numFmtId="0" fontId="14" fillId="6" borderId="0" xfId="0" applyFont="1" applyFill="1" applyAlignment="1">
      <alignment horizontal="center" vertical="center"/>
    </xf>
    <xf numFmtId="165" fontId="2" fillId="0" borderId="19" xfId="0" applyNumberFormat="1" applyFont="1" applyBorder="1" applyAlignment="1">
      <alignment horizontal="center"/>
    </xf>
    <xf numFmtId="2" fontId="8" fillId="2" borderId="26" xfId="1" applyNumberFormat="1" applyFont="1" applyFill="1" applyBorder="1" applyAlignment="1">
      <alignment horizontal="center" wrapText="1"/>
    </xf>
    <xf numFmtId="2" fontId="3" fillId="4" borderId="14" xfId="0" applyNumberFormat="1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2" fillId="0" borderId="26" xfId="0" applyFont="1" applyBorder="1" applyAlignment="1">
      <alignment horizontal="center" wrapText="1"/>
    </xf>
    <xf numFmtId="0" fontId="15" fillId="2" borderId="10" xfId="0" applyFont="1" applyFill="1" applyBorder="1" applyAlignment="1">
      <alignment horizontal="center" vertical="center" wrapText="1"/>
    </xf>
    <xf numFmtId="2" fontId="8" fillId="6" borderId="26" xfId="1" applyNumberFormat="1" applyFont="1" applyFill="1" applyBorder="1" applyAlignment="1">
      <alignment horizontal="center" wrapText="1"/>
    </xf>
    <xf numFmtId="0" fontId="2" fillId="6" borderId="26" xfId="0" applyFont="1" applyFill="1" applyBorder="1" applyAlignment="1">
      <alignment horizontal="center" wrapText="1"/>
    </xf>
    <xf numFmtId="0" fontId="9" fillId="6" borderId="2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2" fontId="3" fillId="2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0" xfId="0" applyFont="1" applyFill="1" applyAlignment="1">
      <alignment vertical="center" textRotation="90" wrapText="1"/>
    </xf>
    <xf numFmtId="0" fontId="10" fillId="6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6" borderId="0" xfId="0" applyFont="1" applyFill="1" applyBorder="1" applyAlignment="1">
      <alignment horizontal="center" wrapText="1"/>
    </xf>
    <xf numFmtId="0" fontId="10" fillId="6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3" fillId="6" borderId="10" xfId="0" applyFont="1" applyFill="1" applyBorder="1" applyAlignment="1">
      <alignment horizontal="center" wrapText="1"/>
    </xf>
    <xf numFmtId="2" fontId="17" fillId="2" borderId="26" xfId="1" applyNumberFormat="1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6" borderId="28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wrapText="1"/>
    </xf>
    <xf numFmtId="0" fontId="4" fillId="0" borderId="19" xfId="0" applyFont="1" applyBorder="1"/>
    <xf numFmtId="0" fontId="4" fillId="0" borderId="19" xfId="0" applyFont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2" fillId="3" borderId="29" xfId="0" applyFont="1" applyFill="1" applyBorder="1" applyAlignment="1">
      <alignment wrapText="1"/>
    </xf>
    <xf numFmtId="0" fontId="2" fillId="3" borderId="30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0" fillId="0" borderId="32" xfId="0" applyBorder="1" applyAlignment="1"/>
    <xf numFmtId="0" fontId="2" fillId="0" borderId="31" xfId="0" applyFont="1" applyBorder="1" applyAlignment="1"/>
    <xf numFmtId="0" fontId="2" fillId="2" borderId="33" xfId="0" applyFont="1" applyFill="1" applyBorder="1" applyAlignment="1">
      <alignment wrapText="1"/>
    </xf>
    <xf numFmtId="0" fontId="2" fillId="2" borderId="34" xfId="0" applyFont="1" applyFill="1" applyBorder="1" applyAlignment="1">
      <alignment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textRotation="90"/>
    </xf>
    <xf numFmtId="0" fontId="0" fillId="0" borderId="0" xfId="0" applyBorder="1" applyAlignment="1">
      <alignment textRotation="90"/>
    </xf>
    <xf numFmtId="0" fontId="3" fillId="2" borderId="10" xfId="0" applyFont="1" applyFill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9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wrapText="1"/>
    </xf>
    <xf numFmtId="0" fontId="0" fillId="0" borderId="3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7" fillId="5" borderId="0" xfId="0" applyFont="1" applyFill="1" applyAlignment="1">
      <alignment vertical="center" textRotation="90" wrapText="1"/>
    </xf>
    <xf numFmtId="0" fontId="7" fillId="6" borderId="5" xfId="0" applyFont="1" applyFill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7" fillId="6" borderId="19" xfId="0" applyFont="1" applyFill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38" xfId="0" applyFont="1" applyBorder="1" applyAlignment="1"/>
    <xf numFmtId="0" fontId="0" fillId="0" borderId="39" xfId="0" applyBorder="1" applyAlignment="1"/>
    <xf numFmtId="0" fontId="4" fillId="0" borderId="19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3" fillId="2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2" borderId="19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10" fillId="6" borderId="5" xfId="0" applyFont="1" applyFill="1" applyBorder="1" applyAlignment="1">
      <alignment horizontal="center" wrapText="1"/>
    </xf>
    <xf numFmtId="0" fontId="10" fillId="6" borderId="32" xfId="0" applyFont="1" applyFill="1" applyBorder="1" applyAlignment="1">
      <alignment horizontal="center" wrapText="1"/>
    </xf>
    <xf numFmtId="0" fontId="13" fillId="2" borderId="40" xfId="0" applyFont="1" applyFill="1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2" fillId="2" borderId="19" xfId="0" applyFont="1" applyFill="1" applyBorder="1" applyAlignment="1">
      <alignment wrapText="1"/>
    </xf>
    <xf numFmtId="0" fontId="2" fillId="0" borderId="31" xfId="0" applyFont="1" applyBorder="1"/>
    <xf numFmtId="0" fontId="2" fillId="0" borderId="32" xfId="0" applyFont="1" applyBorder="1"/>
    <xf numFmtId="0" fontId="19" fillId="2" borderId="7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5" fillId="0" borderId="26" xfId="0" applyFont="1" applyBorder="1" applyAlignment="1">
      <alignment horizontal="center" wrapText="1"/>
    </xf>
    <xf numFmtId="0" fontId="7" fillId="5" borderId="6" xfId="0" applyFont="1" applyFill="1" applyBorder="1" applyAlignment="1">
      <alignment horizontal="center" vertical="center" textRotation="90"/>
    </xf>
    <xf numFmtId="0" fontId="18" fillId="0" borderId="6" xfId="0" applyFont="1" applyBorder="1" applyAlignment="1">
      <alignment horizontal="center" vertical="center" textRotation="90"/>
    </xf>
    <xf numFmtId="0" fontId="13" fillId="2" borderId="42" xfId="0" applyFont="1" applyFill="1" applyBorder="1" applyAlignment="1">
      <alignment horizontal="center" wrapText="1"/>
    </xf>
    <xf numFmtId="0" fontId="1" fillId="2" borderId="37" xfId="0" applyFont="1" applyFill="1" applyBorder="1" applyAlignment="1">
      <alignment horizontal="center" wrapText="1"/>
    </xf>
    <xf numFmtId="0" fontId="15" fillId="2" borderId="10" xfId="0" applyFont="1" applyFill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4" fillId="0" borderId="9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5" fillId="8" borderId="0" xfId="0" applyFont="1" applyFill="1" applyBorder="1" applyAlignment="1">
      <alignment vertical="center" textRotation="90" wrapText="1"/>
    </xf>
    <xf numFmtId="0" fontId="0" fillId="0" borderId="9" xfId="0" applyBorder="1" applyAlignment="1">
      <alignment horizontal="center" wrapText="1"/>
    </xf>
    <xf numFmtId="0" fontId="3" fillId="2" borderId="7" xfId="0" applyFont="1" applyFill="1" applyBorder="1" applyAlignment="1"/>
    <xf numFmtId="0" fontId="0" fillId="0" borderId="0" xfId="0" applyAlignment="1"/>
    <xf numFmtId="0" fontId="0" fillId="0" borderId="6" xfId="0" applyBorder="1" applyAlignment="1"/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32</xdr:row>
      <xdr:rowOff>19049</xdr:rowOff>
    </xdr:from>
    <xdr:to>
      <xdr:col>8</xdr:col>
      <xdr:colOff>514349</xdr:colOff>
      <xdr:row>32</xdr:row>
      <xdr:rowOff>94105</xdr:rowOff>
    </xdr:to>
    <xdr:sp macro="" textlink="">
      <xdr:nvSpPr>
        <xdr:cNvPr id="2" name="Right Arrow 1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16</xdr:row>
      <xdr:rowOff>238125</xdr:rowOff>
    </xdr:from>
    <xdr:to>
      <xdr:col>8</xdr:col>
      <xdr:colOff>609603</xdr:colOff>
      <xdr:row>16</xdr:row>
      <xdr:rowOff>238129</xdr:rowOff>
    </xdr:to>
    <xdr:cxnSp macro="">
      <xdr:nvCxnSpPr>
        <xdr:cNvPr id="3" name="Curved Connector 2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21</xdr:row>
      <xdr:rowOff>66676</xdr:rowOff>
    </xdr:from>
    <xdr:to>
      <xdr:col>8</xdr:col>
      <xdr:colOff>638175</xdr:colOff>
      <xdr:row>22</xdr:row>
      <xdr:rowOff>38100</xdr:rowOff>
    </xdr:to>
    <xdr:cxnSp macro="">
      <xdr:nvCxnSpPr>
        <xdr:cNvPr id="4" name="Curved Connector 3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32</xdr:row>
      <xdr:rowOff>19049</xdr:rowOff>
    </xdr:from>
    <xdr:to>
      <xdr:col>8</xdr:col>
      <xdr:colOff>514349</xdr:colOff>
      <xdr:row>32</xdr:row>
      <xdr:rowOff>94105</xdr:rowOff>
    </xdr:to>
    <xdr:sp macro="" textlink="">
      <xdr:nvSpPr>
        <xdr:cNvPr id="5" name="Right Arrow 4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16</xdr:row>
      <xdr:rowOff>238125</xdr:rowOff>
    </xdr:from>
    <xdr:to>
      <xdr:col>8</xdr:col>
      <xdr:colOff>609603</xdr:colOff>
      <xdr:row>16</xdr:row>
      <xdr:rowOff>238129</xdr:rowOff>
    </xdr:to>
    <xdr:cxnSp macro="">
      <xdr:nvCxnSpPr>
        <xdr:cNvPr id="6" name="Curved Connector 5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21</xdr:row>
      <xdr:rowOff>66676</xdr:rowOff>
    </xdr:from>
    <xdr:to>
      <xdr:col>8</xdr:col>
      <xdr:colOff>638175</xdr:colOff>
      <xdr:row>22</xdr:row>
      <xdr:rowOff>38100</xdr:rowOff>
    </xdr:to>
    <xdr:cxnSp macro="">
      <xdr:nvCxnSpPr>
        <xdr:cNvPr id="7" name="Curved Connector 6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32</xdr:row>
      <xdr:rowOff>19049</xdr:rowOff>
    </xdr:from>
    <xdr:to>
      <xdr:col>8</xdr:col>
      <xdr:colOff>514349</xdr:colOff>
      <xdr:row>32</xdr:row>
      <xdr:rowOff>94105</xdr:rowOff>
    </xdr:to>
    <xdr:sp macro="" textlink="">
      <xdr:nvSpPr>
        <xdr:cNvPr id="2" name="Right Arrow 1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16</xdr:row>
      <xdr:rowOff>238125</xdr:rowOff>
    </xdr:from>
    <xdr:to>
      <xdr:col>8</xdr:col>
      <xdr:colOff>609603</xdr:colOff>
      <xdr:row>16</xdr:row>
      <xdr:rowOff>238129</xdr:rowOff>
    </xdr:to>
    <xdr:cxnSp macro="">
      <xdr:nvCxnSpPr>
        <xdr:cNvPr id="3" name="Curved Connector 2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21</xdr:row>
      <xdr:rowOff>66676</xdr:rowOff>
    </xdr:from>
    <xdr:to>
      <xdr:col>8</xdr:col>
      <xdr:colOff>638175</xdr:colOff>
      <xdr:row>22</xdr:row>
      <xdr:rowOff>38100</xdr:rowOff>
    </xdr:to>
    <xdr:cxnSp macro="">
      <xdr:nvCxnSpPr>
        <xdr:cNvPr id="4" name="Curved Connector 3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31</xdr:row>
      <xdr:rowOff>19049</xdr:rowOff>
    </xdr:from>
    <xdr:to>
      <xdr:col>8</xdr:col>
      <xdr:colOff>514349</xdr:colOff>
      <xdr:row>31</xdr:row>
      <xdr:rowOff>94105</xdr:rowOff>
    </xdr:to>
    <xdr:sp macro="" textlink="">
      <xdr:nvSpPr>
        <xdr:cNvPr id="2" name="Right Arrow 1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15</xdr:row>
      <xdr:rowOff>238125</xdr:rowOff>
    </xdr:from>
    <xdr:to>
      <xdr:col>8</xdr:col>
      <xdr:colOff>609603</xdr:colOff>
      <xdr:row>15</xdr:row>
      <xdr:rowOff>238129</xdr:rowOff>
    </xdr:to>
    <xdr:cxnSp macro="">
      <xdr:nvCxnSpPr>
        <xdr:cNvPr id="3" name="Curved Connector 2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20</xdr:row>
      <xdr:rowOff>66676</xdr:rowOff>
    </xdr:from>
    <xdr:to>
      <xdr:col>8</xdr:col>
      <xdr:colOff>638175</xdr:colOff>
      <xdr:row>21</xdr:row>
      <xdr:rowOff>38100</xdr:rowOff>
    </xdr:to>
    <xdr:cxnSp macro="">
      <xdr:nvCxnSpPr>
        <xdr:cNvPr id="4" name="Curved Connector 3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33</xdr:row>
      <xdr:rowOff>19049</xdr:rowOff>
    </xdr:from>
    <xdr:to>
      <xdr:col>8</xdr:col>
      <xdr:colOff>514349</xdr:colOff>
      <xdr:row>33</xdr:row>
      <xdr:rowOff>94105</xdr:rowOff>
    </xdr:to>
    <xdr:sp macro="" textlink="">
      <xdr:nvSpPr>
        <xdr:cNvPr id="2" name="Right Arrow 1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31</xdr:row>
      <xdr:rowOff>19049</xdr:rowOff>
    </xdr:from>
    <xdr:to>
      <xdr:col>8</xdr:col>
      <xdr:colOff>514349</xdr:colOff>
      <xdr:row>31</xdr:row>
      <xdr:rowOff>94105</xdr:rowOff>
    </xdr:to>
    <xdr:sp macro="" textlink="">
      <xdr:nvSpPr>
        <xdr:cNvPr id="2" name="Right Arrow 1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15</xdr:row>
      <xdr:rowOff>238125</xdr:rowOff>
    </xdr:from>
    <xdr:to>
      <xdr:col>8</xdr:col>
      <xdr:colOff>609603</xdr:colOff>
      <xdr:row>15</xdr:row>
      <xdr:rowOff>238129</xdr:rowOff>
    </xdr:to>
    <xdr:cxnSp macro="">
      <xdr:nvCxnSpPr>
        <xdr:cNvPr id="3" name="Curved Connector 2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20</xdr:row>
      <xdr:rowOff>66676</xdr:rowOff>
    </xdr:from>
    <xdr:to>
      <xdr:col>8</xdr:col>
      <xdr:colOff>638175</xdr:colOff>
      <xdr:row>21</xdr:row>
      <xdr:rowOff>38100</xdr:rowOff>
    </xdr:to>
    <xdr:cxnSp macro="">
      <xdr:nvCxnSpPr>
        <xdr:cNvPr id="4" name="Curved Connector 3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31</xdr:row>
      <xdr:rowOff>19049</xdr:rowOff>
    </xdr:from>
    <xdr:to>
      <xdr:col>8</xdr:col>
      <xdr:colOff>514349</xdr:colOff>
      <xdr:row>31</xdr:row>
      <xdr:rowOff>94105</xdr:rowOff>
    </xdr:to>
    <xdr:sp macro="" textlink="">
      <xdr:nvSpPr>
        <xdr:cNvPr id="3" name="Right Arrow 2"/>
        <xdr:cNvSpPr/>
      </xdr:nvSpPr>
      <xdr:spPr>
        <a:xfrm>
          <a:off x="7553325" y="6677024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15</xdr:row>
      <xdr:rowOff>238125</xdr:rowOff>
    </xdr:from>
    <xdr:to>
      <xdr:col>8</xdr:col>
      <xdr:colOff>609603</xdr:colOff>
      <xdr:row>15</xdr:row>
      <xdr:rowOff>238129</xdr:rowOff>
    </xdr:to>
    <xdr:cxnSp macro="">
      <xdr:nvCxnSpPr>
        <xdr:cNvPr id="5" name="Curved Connector 4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20</xdr:row>
      <xdr:rowOff>66676</xdr:rowOff>
    </xdr:from>
    <xdr:to>
      <xdr:col>8</xdr:col>
      <xdr:colOff>638175</xdr:colOff>
      <xdr:row>21</xdr:row>
      <xdr:rowOff>38100</xdr:rowOff>
    </xdr:to>
    <xdr:cxnSp macro="">
      <xdr:nvCxnSpPr>
        <xdr:cNvPr id="12" name="Curved Connector 11"/>
        <xdr:cNvCxnSpPr/>
      </xdr:nvCxnSpPr>
      <xdr:spPr>
        <a:xfrm>
          <a:off x="7305675" y="4848226"/>
          <a:ext cx="647700" cy="1142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28</xdr:row>
      <xdr:rowOff>19049</xdr:rowOff>
    </xdr:from>
    <xdr:to>
      <xdr:col>8</xdr:col>
      <xdr:colOff>514349</xdr:colOff>
      <xdr:row>28</xdr:row>
      <xdr:rowOff>94105</xdr:rowOff>
    </xdr:to>
    <xdr:sp macro="" textlink="">
      <xdr:nvSpPr>
        <xdr:cNvPr id="2" name="Right Arrow 1"/>
        <xdr:cNvSpPr/>
      </xdr:nvSpPr>
      <xdr:spPr>
        <a:xfrm>
          <a:off x="8391525" y="7058024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31</xdr:row>
      <xdr:rowOff>19049</xdr:rowOff>
    </xdr:from>
    <xdr:to>
      <xdr:col>8</xdr:col>
      <xdr:colOff>514349</xdr:colOff>
      <xdr:row>31</xdr:row>
      <xdr:rowOff>94105</xdr:rowOff>
    </xdr:to>
    <xdr:sp macro="" textlink="">
      <xdr:nvSpPr>
        <xdr:cNvPr id="3" name="Right Arrow 2"/>
        <xdr:cNvSpPr/>
      </xdr:nvSpPr>
      <xdr:spPr>
        <a:xfrm>
          <a:off x="8391525" y="6438899"/>
          <a:ext cx="276224" cy="75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8</xdr:col>
      <xdr:colOff>9525</xdr:colOff>
      <xdr:row>15</xdr:row>
      <xdr:rowOff>238125</xdr:rowOff>
    </xdr:from>
    <xdr:to>
      <xdr:col>8</xdr:col>
      <xdr:colOff>609603</xdr:colOff>
      <xdr:row>15</xdr:row>
      <xdr:rowOff>238129</xdr:rowOff>
    </xdr:to>
    <xdr:cxnSp macro="">
      <xdr:nvCxnSpPr>
        <xdr:cNvPr id="4" name="Curved Connector 3"/>
        <xdr:cNvCxnSpPr/>
      </xdr:nvCxnSpPr>
      <xdr:spPr>
        <a:xfrm>
          <a:off x="8162925" y="3657600"/>
          <a:ext cx="600078" cy="4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1752600</xdr:colOff>
      <xdr:row>20</xdr:row>
      <xdr:rowOff>66676</xdr:rowOff>
    </xdr:from>
    <xdr:to>
      <xdr:col>8</xdr:col>
      <xdr:colOff>638175</xdr:colOff>
      <xdr:row>21</xdr:row>
      <xdr:rowOff>38100</xdr:rowOff>
    </xdr:to>
    <xdr:cxnSp macro="">
      <xdr:nvCxnSpPr>
        <xdr:cNvPr id="5" name="Curved Connector 4"/>
        <xdr:cNvCxnSpPr/>
      </xdr:nvCxnSpPr>
      <xdr:spPr>
        <a:xfrm>
          <a:off x="8153400" y="4629151"/>
          <a:ext cx="638175" cy="152399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S264"/>
  <sheetViews>
    <sheetView topLeftCell="A16" workbookViewId="0">
      <selection activeCell="H35" sqref="H35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56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23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24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48.75" customHeight="1">
      <c r="A5" s="124"/>
      <c r="B5" s="8"/>
      <c r="C5" s="108" t="s">
        <v>68</v>
      </c>
      <c r="D5" s="109"/>
      <c r="E5" s="87"/>
      <c r="F5" s="88" t="s">
        <v>69</v>
      </c>
      <c r="G5" s="90"/>
      <c r="H5" s="8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7.75" customHeight="1">
      <c r="A6" s="124"/>
      <c r="B6" s="8"/>
      <c r="C6" s="41" t="s">
        <v>7</v>
      </c>
      <c r="D6" s="62"/>
      <c r="E6" s="42" t="s">
        <v>16</v>
      </c>
      <c r="F6" s="43" t="s">
        <v>17</v>
      </c>
      <c r="G6" s="118" t="s">
        <v>18</v>
      </c>
      <c r="H6" s="119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24"/>
      <c r="B7" s="8"/>
      <c r="C7" s="21"/>
      <c r="D7" s="5"/>
      <c r="E7" s="5"/>
      <c r="F7" s="5"/>
      <c r="G7" s="120"/>
      <c r="H7" s="12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2.75">
      <c r="A8" s="124"/>
      <c r="B8" s="8"/>
      <c r="C8" s="107" t="s">
        <v>28</v>
      </c>
      <c r="D8" s="106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1.25" customHeight="1">
      <c r="A9" s="124"/>
      <c r="B9" s="2"/>
      <c r="C9" s="107" t="s">
        <v>12</v>
      </c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 t="s">
        <v>15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2.75">
      <c r="A11" s="124"/>
      <c r="B11" s="2"/>
      <c r="C11" s="107" t="s">
        <v>14</v>
      </c>
      <c r="D11" s="106"/>
      <c r="E11" s="50"/>
      <c r="F11" s="66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3.5" thickBot="1">
      <c r="A12" s="124"/>
      <c r="B12" s="2"/>
      <c r="C12" s="133" t="s">
        <v>29</v>
      </c>
      <c r="D12" s="134"/>
      <c r="E12" s="64"/>
      <c r="F12" s="67"/>
      <c r="G12" s="122" t="str">
        <f>IF(F12="","",IF(F12&lt;12,"YES",IF(F12&gt;=12,"NO")))</f>
        <v/>
      </c>
      <c r="H12" s="12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1.25" customHeight="1">
      <c r="A13" s="124"/>
      <c r="B13" s="110" t="s">
        <v>20</v>
      </c>
      <c r="C13" s="21"/>
      <c r="D13" s="5"/>
      <c r="E13" s="5"/>
      <c r="F13" s="5"/>
      <c r="G13" s="5"/>
      <c r="H13" s="4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124"/>
      <c r="B14" s="111"/>
      <c r="C14" s="15" t="s">
        <v>8</v>
      </c>
      <c r="D14" s="5"/>
      <c r="E14" s="5"/>
      <c r="F14" s="5"/>
      <c r="G14" s="5"/>
      <c r="H14" s="1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customHeight="1" thickBot="1">
      <c r="A15" s="124"/>
      <c r="B15" s="111"/>
      <c r="C15" s="136" t="s">
        <v>55</v>
      </c>
      <c r="D15" s="137"/>
      <c r="E15" s="137"/>
      <c r="F15" s="137"/>
      <c r="G15" s="137"/>
      <c r="H15" s="13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2" thickBot="1">
      <c r="A16" s="124"/>
      <c r="B16" s="111"/>
      <c r="C16" s="17" t="s">
        <v>0</v>
      </c>
      <c r="D16" s="54"/>
      <c r="E16" s="43"/>
      <c r="F16" s="43"/>
      <c r="G16" s="43"/>
      <c r="H16" s="16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4.5" thickBot="1">
      <c r="A17" s="124"/>
      <c r="B17" s="112"/>
      <c r="C17" s="100" t="s">
        <v>19</v>
      </c>
      <c r="D17" s="101" t="s">
        <v>1</v>
      </c>
      <c r="E17" s="101" t="s">
        <v>2</v>
      </c>
      <c r="F17" s="101" t="s">
        <v>3</v>
      </c>
      <c r="G17" s="99" t="s">
        <v>46</v>
      </c>
      <c r="H17" s="22" t="s">
        <v>4</v>
      </c>
      <c r="I17" s="2"/>
      <c r="J17" s="37" t="s">
        <v>6</v>
      </c>
      <c r="K17" s="75" t="str">
        <f>IF(K19=0,"",(K18/K19))</f>
        <v/>
      </c>
      <c r="L17" s="2"/>
      <c r="M17" s="2"/>
      <c r="N17" s="2"/>
      <c r="O17" s="2"/>
      <c r="P17" s="2"/>
      <c r="Q17" s="2"/>
      <c r="R17" s="2"/>
      <c r="S17" s="2"/>
    </row>
    <row r="18" spans="1:19" ht="14.25" thickTop="1" thickBot="1">
      <c r="A18" s="124"/>
      <c r="B18" s="112"/>
      <c r="C18" s="52"/>
      <c r="D18" s="53"/>
      <c r="E18" s="50"/>
      <c r="F18" s="73" t="str">
        <f>IF(D16=0,"", (D16/E18))</f>
        <v/>
      </c>
      <c r="G18" s="71" t="str">
        <f t="shared" ref="G18:G23" si="0">IF(F18="","",IF(F18&gt;2,"YES","NO"))</f>
        <v/>
      </c>
      <c r="H18" s="74" t="str">
        <f>K17</f>
        <v/>
      </c>
      <c r="I18" s="2"/>
      <c r="J18" s="35" t="s">
        <v>41</v>
      </c>
      <c r="K18" s="26" t="str">
        <f>IF(E19="","",(E19-E18)+(E20-E19)+(E21-E20)+(E22-E21)+(E23-E22))</f>
        <v/>
      </c>
      <c r="L18" s="2"/>
      <c r="M18" s="2"/>
      <c r="N18" s="2"/>
      <c r="O18" s="2"/>
      <c r="P18" s="2"/>
      <c r="Q18" s="2"/>
      <c r="R18" s="2"/>
      <c r="S18" s="2"/>
    </row>
    <row r="19" spans="1:19" ht="15" customHeight="1" thickTop="1" thickBot="1">
      <c r="A19" s="124"/>
      <c r="B19" s="112"/>
      <c r="C19" s="52"/>
      <c r="D19" s="53"/>
      <c r="E19" s="50"/>
      <c r="F19" s="73" t="str">
        <f>IF(D16=0,"", (D16/E19))</f>
        <v/>
      </c>
      <c r="G19" s="71" t="str">
        <f t="shared" si="0"/>
        <v/>
      </c>
      <c r="H19" s="113" t="s">
        <v>44</v>
      </c>
      <c r="I19" s="2"/>
      <c r="J19" s="36" t="s">
        <v>5</v>
      </c>
      <c r="K19" s="59"/>
      <c r="L19" s="2"/>
      <c r="M19" s="2"/>
      <c r="N19" s="2"/>
      <c r="O19" s="2"/>
      <c r="P19" s="2"/>
      <c r="Q19" s="2"/>
      <c r="R19" s="2"/>
      <c r="S19" s="2"/>
    </row>
    <row r="20" spans="1:19" ht="14.25" thickTop="1" thickBot="1">
      <c r="A20" s="124"/>
      <c r="B20" s="112"/>
      <c r="C20" s="52"/>
      <c r="D20" s="53"/>
      <c r="E20" s="50"/>
      <c r="F20" s="73" t="str">
        <f>IF(D16=0,"", (D16/E20))</f>
        <v/>
      </c>
      <c r="G20" s="71" t="str">
        <f t="shared" si="0"/>
        <v/>
      </c>
      <c r="H20" s="1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2" customHeight="1" thickTop="1" thickBot="1">
      <c r="A21" s="124"/>
      <c r="B21" s="112"/>
      <c r="C21" s="52"/>
      <c r="D21" s="53"/>
      <c r="E21" s="50"/>
      <c r="F21" s="73" t="str">
        <f>IF(D16=0,"", (D16/E21))</f>
        <v/>
      </c>
      <c r="G21" s="71" t="str">
        <f t="shared" si="0"/>
        <v/>
      </c>
      <c r="H21" s="115" t="str">
        <f>IF(K17="","",(M23/K17))</f>
        <v/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4.25" thickTop="1" thickBot="1">
      <c r="A22" s="31"/>
      <c r="B22" s="112"/>
      <c r="C22" s="52"/>
      <c r="D22" s="53"/>
      <c r="E22" s="50"/>
      <c r="F22" s="73" t="str">
        <f>IF(D16=0,"", (D16/E22))</f>
        <v/>
      </c>
      <c r="G22" s="71" t="str">
        <f t="shared" si="0"/>
        <v/>
      </c>
      <c r="H22" s="116"/>
      <c r="I22" s="2"/>
      <c r="J22" s="103" t="s">
        <v>43</v>
      </c>
      <c r="K22" s="104"/>
      <c r="L22" s="104"/>
      <c r="M22" s="76"/>
      <c r="N22" s="2"/>
      <c r="O22" s="2"/>
      <c r="P22" s="2"/>
      <c r="Q22" s="2"/>
      <c r="R22" s="2"/>
      <c r="S22" s="2"/>
    </row>
    <row r="23" spans="1:19" ht="15.75" customHeight="1" thickTop="1" thickBot="1">
      <c r="A23" s="2"/>
      <c r="B23" s="112"/>
      <c r="C23" s="52"/>
      <c r="D23" s="53"/>
      <c r="E23" s="50"/>
      <c r="F23" s="73" t="str">
        <f>IF(D16=0,"", (D16/E23))</f>
        <v/>
      </c>
      <c r="G23" s="71" t="str">
        <f t="shared" si="0"/>
        <v/>
      </c>
      <c r="H23" s="117"/>
      <c r="I23" s="2"/>
      <c r="J23" s="46" t="s">
        <v>42</v>
      </c>
      <c r="K23" s="47"/>
      <c r="L23" s="47"/>
      <c r="M23" s="48" t="str">
        <f>IF(M22="","",(M22-((E22+E23)/2)))</f>
        <v/>
      </c>
      <c r="N23" s="2"/>
      <c r="O23" s="2"/>
      <c r="P23" s="2"/>
      <c r="Q23" s="2"/>
      <c r="R23" s="2"/>
      <c r="S23" s="2"/>
    </row>
    <row r="24" spans="1:19" ht="12" thickTop="1">
      <c r="A24" s="2"/>
      <c r="B24" s="111"/>
      <c r="C24" s="21"/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2"/>
      <c r="B25" s="111"/>
      <c r="C25" s="15" t="s">
        <v>21</v>
      </c>
      <c r="D25" s="5"/>
      <c r="E25" s="5"/>
      <c r="F25" s="5"/>
      <c r="G25" s="5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customHeight="1" thickBot="1">
      <c r="A26" s="2"/>
      <c r="B26" s="111"/>
      <c r="C26" s="136" t="s">
        <v>55</v>
      </c>
      <c r="D26" s="137"/>
      <c r="E26" s="137"/>
      <c r="F26" s="137"/>
      <c r="G26" s="137"/>
      <c r="H26" s="13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" thickBot="1">
      <c r="A27" s="2"/>
      <c r="B27" s="111"/>
      <c r="C27" s="17" t="s">
        <v>0</v>
      </c>
      <c r="D27" s="54"/>
      <c r="E27" s="14"/>
      <c r="F27" s="4"/>
      <c r="G27" s="4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2.75">
      <c r="A28" s="2"/>
      <c r="B28" s="112"/>
      <c r="C28" s="100" t="s">
        <v>19</v>
      </c>
      <c r="D28" s="101" t="s">
        <v>1</v>
      </c>
      <c r="E28" s="135" t="s">
        <v>2</v>
      </c>
      <c r="F28" s="135"/>
      <c r="G28" s="130"/>
      <c r="H28" s="102" t="s">
        <v>22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3.5" thickBot="1">
      <c r="A29" s="2"/>
      <c r="B29" s="112"/>
      <c r="C29" s="45"/>
      <c r="D29" s="53"/>
      <c r="E29" s="128"/>
      <c r="F29" s="129"/>
      <c r="G29" s="130"/>
      <c r="H29" s="5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>
      <c r="A30" s="2"/>
      <c r="B30" s="112"/>
      <c r="C30" s="45"/>
      <c r="D30" s="53"/>
      <c r="E30" s="128"/>
      <c r="F30" s="129"/>
      <c r="G30" s="130"/>
      <c r="H30" s="44" t="s">
        <v>47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3.5" thickBot="1">
      <c r="A31" s="2"/>
      <c r="B31" s="112"/>
      <c r="C31" s="45"/>
      <c r="D31" s="53"/>
      <c r="E31" s="125"/>
      <c r="F31" s="126"/>
      <c r="G31" s="127"/>
      <c r="H31" s="58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s="24" customFormat="1" ht="13.5" customHeight="1" thickBot="1">
      <c r="A32" s="23"/>
      <c r="B32" s="112"/>
      <c r="C32" s="45"/>
      <c r="D32" s="53"/>
      <c r="E32" s="128"/>
      <c r="F32" s="129"/>
      <c r="G32" s="130"/>
      <c r="H32" s="131" t="s">
        <v>48</v>
      </c>
      <c r="I32" s="2"/>
      <c r="J32" s="37" t="s">
        <v>6</v>
      </c>
      <c r="K32" s="30" t="str">
        <f>IF(K34=0,"",(K33/K34))</f>
        <v/>
      </c>
      <c r="L32" s="2"/>
      <c r="M32" s="2"/>
      <c r="N32" s="2"/>
      <c r="O32" s="2"/>
      <c r="P32" s="2"/>
      <c r="Q32" s="2"/>
      <c r="R32" s="2"/>
    </row>
    <row r="33" spans="1:19" s="24" customFormat="1" ht="12.75">
      <c r="A33" s="23"/>
      <c r="B33" s="112"/>
      <c r="C33" s="45"/>
      <c r="D33" s="53"/>
      <c r="E33" s="125"/>
      <c r="F33" s="126"/>
      <c r="G33" s="127"/>
      <c r="H33" s="132"/>
      <c r="I33" s="2"/>
      <c r="J33" s="34" t="s">
        <v>41</v>
      </c>
      <c r="K33" s="26" t="str">
        <f>IF(E29="","",(E30-E29)+(E31-E30)+(E32-E31)+(E33-E32)+(E34-E33))</f>
        <v/>
      </c>
      <c r="L33" s="2"/>
      <c r="M33" s="2"/>
      <c r="N33" s="2"/>
      <c r="O33" s="2"/>
      <c r="P33" s="2"/>
      <c r="Q33" s="2"/>
      <c r="R33" s="2"/>
    </row>
    <row r="34" spans="1:19" ht="13.5" thickBot="1">
      <c r="B34" s="112"/>
      <c r="C34" s="55"/>
      <c r="D34" s="56"/>
      <c r="E34" s="125"/>
      <c r="F34" s="126"/>
      <c r="G34" s="127"/>
      <c r="H34" s="70" t="str">
        <f>K32</f>
        <v/>
      </c>
      <c r="I34" s="2"/>
      <c r="J34" s="36" t="s">
        <v>5</v>
      </c>
      <c r="K34" s="59"/>
      <c r="L34" s="2"/>
      <c r="M34" s="2"/>
      <c r="N34" s="2"/>
      <c r="O34" s="2"/>
      <c r="P34" s="2"/>
      <c r="Q34" s="2"/>
      <c r="R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" customHeight="1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A214" s="2"/>
      <c r="B214" s="2"/>
      <c r="C214" s="2"/>
      <c r="D214" s="38"/>
      <c r="E214" s="38"/>
      <c r="F214" s="38"/>
      <c r="G214" s="38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0:19">
      <c r="M264" s="2"/>
      <c r="N264" s="2"/>
      <c r="O264" s="2"/>
      <c r="P264" s="2"/>
      <c r="Q264" s="2"/>
      <c r="R264" s="2"/>
      <c r="S264" s="2"/>
    </row>
  </sheetData>
  <mergeCells count="28">
    <mergeCell ref="A1:A21"/>
    <mergeCell ref="G11:H11"/>
    <mergeCell ref="E34:G34"/>
    <mergeCell ref="E30:G30"/>
    <mergeCell ref="E32:G32"/>
    <mergeCell ref="H32:H33"/>
    <mergeCell ref="E29:G29"/>
    <mergeCell ref="E33:G33"/>
    <mergeCell ref="C12:D12"/>
    <mergeCell ref="G12:H12"/>
    <mergeCell ref="E31:G31"/>
    <mergeCell ref="E28:G28"/>
    <mergeCell ref="C26:H26"/>
    <mergeCell ref="C15:H15"/>
    <mergeCell ref="J22:L22"/>
    <mergeCell ref="C4:D4"/>
    <mergeCell ref="C9:D9"/>
    <mergeCell ref="C5:D5"/>
    <mergeCell ref="B13:B34"/>
    <mergeCell ref="H19:H20"/>
    <mergeCell ref="H21:H23"/>
    <mergeCell ref="C11:D11"/>
    <mergeCell ref="G6:H7"/>
    <mergeCell ref="C8:D8"/>
    <mergeCell ref="G8:H8"/>
    <mergeCell ref="G9:H9"/>
    <mergeCell ref="C10:D10"/>
    <mergeCell ref="G10:H10"/>
  </mergeCells>
  <phoneticPr fontId="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264"/>
  <sheetViews>
    <sheetView topLeftCell="A9" workbookViewId="0">
      <selection activeCell="J40" sqref="J40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50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93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23</v>
      </c>
      <c r="D3" s="10"/>
      <c r="E3" s="49"/>
      <c r="F3" s="92" t="s">
        <v>11</v>
      </c>
      <c r="G3" s="146" t="str">
        <f>IF(E3="U","YES",IF(E3="A","NO",IF(E3="P","NO",IF(E3="PP","NO",""))))</f>
        <v/>
      </c>
      <c r="H3" s="147"/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24</v>
      </c>
      <c r="D4" s="106"/>
      <c r="E4" s="49"/>
      <c r="F4" s="92" t="s">
        <v>11</v>
      </c>
      <c r="G4" s="142" t="str">
        <f>IF(E4="U","YES",IF(E4="A","NO",IF(E4="P","NO",IF(E4="PP","NO",""))))</f>
        <v/>
      </c>
      <c r="H4" s="14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48.75" customHeight="1">
      <c r="A5" s="124"/>
      <c r="B5" s="8"/>
      <c r="C5" s="150" t="s">
        <v>68</v>
      </c>
      <c r="D5" s="150"/>
      <c r="E5" s="91"/>
      <c r="F5" s="92" t="s">
        <v>69</v>
      </c>
      <c r="G5" s="144"/>
      <c r="H5" s="145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7.75" customHeight="1">
      <c r="A6" s="124"/>
      <c r="B6" s="8"/>
      <c r="C6" s="41" t="s">
        <v>7</v>
      </c>
      <c r="D6" s="62"/>
      <c r="E6" s="141" t="s">
        <v>16</v>
      </c>
      <c r="F6" s="139" t="s">
        <v>17</v>
      </c>
      <c r="G6" s="148" t="s">
        <v>18</v>
      </c>
      <c r="H6" s="149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24"/>
      <c r="B7" s="8"/>
      <c r="C7" s="21"/>
      <c r="D7" s="5"/>
      <c r="E7" s="140"/>
      <c r="F7" s="140"/>
      <c r="G7" s="120"/>
      <c r="H7" s="12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2.75">
      <c r="A8" s="124"/>
      <c r="B8" s="8"/>
      <c r="C8" s="107" t="s">
        <v>15</v>
      </c>
      <c r="D8" s="106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1.25" customHeight="1">
      <c r="A9" s="124"/>
      <c r="B9" s="2"/>
      <c r="C9" s="107" t="s">
        <v>12</v>
      </c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 t="s">
        <v>13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2.75">
      <c r="A11" s="124"/>
      <c r="B11" s="2"/>
      <c r="C11" s="107" t="s">
        <v>54</v>
      </c>
      <c r="D11" s="106"/>
      <c r="E11" s="50"/>
      <c r="F11" s="66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3.5" thickBot="1">
      <c r="A12" s="124"/>
      <c r="B12" s="2"/>
      <c r="C12" s="133" t="s">
        <v>51</v>
      </c>
      <c r="D12" s="134"/>
      <c r="E12" s="64"/>
      <c r="F12" s="67"/>
      <c r="G12" s="122" t="str">
        <f>IF(F12="","",IF(F12&lt;12,"YES",IF(F12&gt;=12,"NO")))</f>
        <v/>
      </c>
      <c r="H12" s="12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1.25" customHeight="1">
      <c r="A13" s="124"/>
      <c r="B13" s="110" t="s">
        <v>20</v>
      </c>
      <c r="C13" s="21"/>
      <c r="D13" s="5"/>
      <c r="E13" s="5"/>
      <c r="F13" s="5"/>
      <c r="G13" s="5"/>
      <c r="H13" s="4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124"/>
      <c r="B14" s="111"/>
      <c r="C14" s="15" t="s">
        <v>8</v>
      </c>
      <c r="D14" s="5"/>
      <c r="E14" s="5"/>
      <c r="F14" s="5"/>
      <c r="G14" s="5"/>
      <c r="H14" s="1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customHeight="1" thickBot="1">
      <c r="A15" s="124"/>
      <c r="B15" s="111"/>
      <c r="C15" s="136" t="s">
        <v>55</v>
      </c>
      <c r="D15" s="137"/>
      <c r="E15" s="137"/>
      <c r="F15" s="137"/>
      <c r="G15" s="137"/>
      <c r="H15" s="13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2" thickBot="1">
      <c r="A16" s="124"/>
      <c r="B16" s="111"/>
      <c r="C16" s="17" t="s">
        <v>0</v>
      </c>
      <c r="D16" s="54"/>
      <c r="E16" s="43"/>
      <c r="F16" s="43"/>
      <c r="G16" s="43"/>
      <c r="H16" s="16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4.5" thickBot="1">
      <c r="A17" s="124"/>
      <c r="B17" s="112"/>
      <c r="C17" s="100" t="s">
        <v>19</v>
      </c>
      <c r="D17" s="101" t="s">
        <v>1</v>
      </c>
      <c r="E17" s="101" t="s">
        <v>2</v>
      </c>
      <c r="F17" s="101" t="s">
        <v>3</v>
      </c>
      <c r="G17" s="99" t="s">
        <v>46</v>
      </c>
      <c r="H17" s="22" t="s">
        <v>4</v>
      </c>
      <c r="I17" s="2"/>
      <c r="J17" s="37" t="s">
        <v>6</v>
      </c>
      <c r="K17" s="75" t="str">
        <f>IF(K19=0,"",(K18/K19))</f>
        <v/>
      </c>
      <c r="L17" s="2"/>
      <c r="M17" s="2"/>
      <c r="N17" s="2"/>
      <c r="O17" s="2"/>
      <c r="P17" s="2"/>
      <c r="Q17" s="2"/>
      <c r="R17" s="2"/>
      <c r="S17" s="2"/>
    </row>
    <row r="18" spans="1:19" ht="14.25" thickTop="1" thickBot="1">
      <c r="A18" s="124"/>
      <c r="B18" s="112"/>
      <c r="C18" s="52"/>
      <c r="D18" s="53"/>
      <c r="E18" s="50"/>
      <c r="F18" s="73" t="str">
        <f>IF(D16=0,"", (D16/E18))</f>
        <v/>
      </c>
      <c r="G18" s="71" t="str">
        <f t="shared" ref="G18:G23" si="0">IF(F18="","",IF(F18&gt;2,"YES","NO"))</f>
        <v/>
      </c>
      <c r="H18" s="74" t="str">
        <f>K17</f>
        <v/>
      </c>
      <c r="I18" s="2"/>
      <c r="J18" s="35" t="s">
        <v>41</v>
      </c>
      <c r="K18" s="26" t="str">
        <f>IF(E19="","",(E19-E18)+(E20-E19)+(E21-E20)+(E22-E21)+(E23-E22))</f>
        <v/>
      </c>
      <c r="L18" s="2"/>
      <c r="M18" s="2"/>
      <c r="N18" s="2"/>
      <c r="O18" s="2"/>
      <c r="P18" s="2"/>
      <c r="Q18" s="2"/>
      <c r="R18" s="2"/>
      <c r="S18" s="2"/>
    </row>
    <row r="19" spans="1:19" ht="15" customHeight="1" thickTop="1" thickBot="1">
      <c r="A19" s="124"/>
      <c r="B19" s="112"/>
      <c r="C19" s="52"/>
      <c r="D19" s="53"/>
      <c r="E19" s="50"/>
      <c r="F19" s="73" t="str">
        <f>IF(D16=0,"", (D16/E19))</f>
        <v/>
      </c>
      <c r="G19" s="71" t="str">
        <f t="shared" si="0"/>
        <v/>
      </c>
      <c r="H19" s="113" t="s">
        <v>44</v>
      </c>
      <c r="I19" s="2"/>
      <c r="J19" s="36" t="s">
        <v>5</v>
      </c>
      <c r="K19" s="59"/>
      <c r="L19" s="2"/>
      <c r="M19" s="2"/>
      <c r="N19" s="2"/>
      <c r="O19" s="2"/>
      <c r="P19" s="2"/>
      <c r="Q19" s="2"/>
      <c r="R19" s="2"/>
      <c r="S19" s="2"/>
    </row>
    <row r="20" spans="1:19" ht="14.25" thickTop="1" thickBot="1">
      <c r="A20" s="124"/>
      <c r="B20" s="112"/>
      <c r="C20" s="52"/>
      <c r="D20" s="53"/>
      <c r="E20" s="50"/>
      <c r="F20" s="73" t="str">
        <f>IF(D16=0,"", (D16/E20))</f>
        <v/>
      </c>
      <c r="G20" s="71" t="str">
        <f t="shared" si="0"/>
        <v/>
      </c>
      <c r="H20" s="1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2" customHeight="1" thickTop="1" thickBot="1">
      <c r="A21" s="124"/>
      <c r="B21" s="112"/>
      <c r="C21" s="52"/>
      <c r="D21" s="53"/>
      <c r="E21" s="50"/>
      <c r="F21" s="73" t="str">
        <f>IF(D16=0,"", (D16/E21))</f>
        <v/>
      </c>
      <c r="G21" s="71" t="str">
        <f t="shared" si="0"/>
        <v/>
      </c>
      <c r="H21" s="115" t="str">
        <f>IF(K17="","",(M23/K17))</f>
        <v/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4.25" thickTop="1" thickBot="1">
      <c r="A22" s="31"/>
      <c r="B22" s="112"/>
      <c r="C22" s="52"/>
      <c r="D22" s="53"/>
      <c r="E22" s="50"/>
      <c r="F22" s="73" t="str">
        <f>IF(D16=0,"", (D16/E22))</f>
        <v/>
      </c>
      <c r="G22" s="71" t="str">
        <f t="shared" si="0"/>
        <v/>
      </c>
      <c r="H22" s="116"/>
      <c r="I22" s="2"/>
      <c r="J22" s="103" t="s">
        <v>43</v>
      </c>
      <c r="K22" s="104"/>
      <c r="L22" s="104"/>
      <c r="M22" s="76"/>
      <c r="N22" s="2"/>
      <c r="O22" s="2"/>
      <c r="P22" s="2"/>
      <c r="Q22" s="2"/>
      <c r="R22" s="2"/>
      <c r="S22" s="2"/>
    </row>
    <row r="23" spans="1:19" ht="15.75" customHeight="1" thickTop="1" thickBot="1">
      <c r="A23" s="2"/>
      <c r="B23" s="112"/>
      <c r="C23" s="52"/>
      <c r="D23" s="53"/>
      <c r="E23" s="50"/>
      <c r="F23" s="73" t="str">
        <f>IF(D16=0,"", (D16/E23))</f>
        <v/>
      </c>
      <c r="G23" s="71" t="str">
        <f t="shared" si="0"/>
        <v/>
      </c>
      <c r="H23" s="117"/>
      <c r="I23" s="2"/>
      <c r="J23" s="46" t="s">
        <v>42</v>
      </c>
      <c r="K23" s="47"/>
      <c r="L23" s="47"/>
      <c r="M23" s="48" t="str">
        <f>IF(M22="","",(M22-((E22+E23)/2)))</f>
        <v/>
      </c>
      <c r="N23" s="2"/>
      <c r="O23" s="2"/>
      <c r="P23" s="2"/>
      <c r="Q23" s="2"/>
      <c r="R23" s="2"/>
      <c r="S23" s="2"/>
    </row>
    <row r="24" spans="1:19" ht="12" thickTop="1">
      <c r="A24" s="2"/>
      <c r="B24" s="111"/>
      <c r="C24" s="21"/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2"/>
      <c r="B25" s="111"/>
      <c r="C25" s="15" t="s">
        <v>21</v>
      </c>
      <c r="D25" s="5"/>
      <c r="E25" s="5"/>
      <c r="F25" s="5"/>
      <c r="G25" s="5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customHeight="1" thickBot="1">
      <c r="A26" s="2"/>
      <c r="B26" s="111"/>
      <c r="C26" s="136" t="s">
        <v>55</v>
      </c>
      <c r="D26" s="137"/>
      <c r="E26" s="137"/>
      <c r="F26" s="137"/>
      <c r="G26" s="137"/>
      <c r="H26" s="13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" thickBot="1">
      <c r="A27" s="2"/>
      <c r="B27" s="111"/>
      <c r="C27" s="17" t="s">
        <v>0</v>
      </c>
      <c r="D27" s="54"/>
      <c r="E27" s="14"/>
      <c r="F27" s="4"/>
      <c r="G27" s="4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2.75">
      <c r="A28" s="2"/>
      <c r="B28" s="112"/>
      <c r="C28" s="100" t="s">
        <v>19</v>
      </c>
      <c r="D28" s="101" t="s">
        <v>1</v>
      </c>
      <c r="E28" s="135" t="s">
        <v>2</v>
      </c>
      <c r="F28" s="135"/>
      <c r="G28" s="130"/>
      <c r="H28" s="102" t="s">
        <v>22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3.5" thickBot="1">
      <c r="A29" s="2"/>
      <c r="B29" s="112"/>
      <c r="C29" s="45"/>
      <c r="D29" s="53"/>
      <c r="E29" s="128"/>
      <c r="F29" s="129"/>
      <c r="G29" s="130"/>
      <c r="H29" s="5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>
      <c r="A30" s="2"/>
      <c r="B30" s="112"/>
      <c r="C30" s="45"/>
      <c r="D30" s="53"/>
      <c r="E30" s="128"/>
      <c r="F30" s="129"/>
      <c r="G30" s="130"/>
      <c r="H30" s="44" t="s">
        <v>47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3.5" thickBot="1">
      <c r="A31" s="2"/>
      <c r="B31" s="112"/>
      <c r="C31" s="45"/>
      <c r="D31" s="53"/>
      <c r="E31" s="125"/>
      <c r="F31" s="126"/>
      <c r="G31" s="127"/>
      <c r="H31" s="58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s="24" customFormat="1" ht="13.5" customHeight="1" thickBot="1">
      <c r="A32" s="23"/>
      <c r="B32" s="112"/>
      <c r="C32" s="45"/>
      <c r="D32" s="53"/>
      <c r="E32" s="128"/>
      <c r="F32" s="129"/>
      <c r="G32" s="130"/>
      <c r="H32" s="131" t="s">
        <v>48</v>
      </c>
      <c r="I32" s="2"/>
      <c r="J32" s="37" t="s">
        <v>6</v>
      </c>
      <c r="K32" s="30" t="str">
        <f>IF(K34=0,"",(K33/K34))</f>
        <v/>
      </c>
      <c r="L32" s="2"/>
      <c r="M32" s="2"/>
      <c r="N32" s="2"/>
      <c r="O32" s="2"/>
      <c r="P32" s="2"/>
      <c r="Q32" s="2"/>
      <c r="R32" s="2"/>
    </row>
    <row r="33" spans="1:19" s="24" customFormat="1" ht="12.75">
      <c r="A33" s="23"/>
      <c r="B33" s="112"/>
      <c r="C33" s="45"/>
      <c r="D33" s="53"/>
      <c r="E33" s="125"/>
      <c r="F33" s="126"/>
      <c r="G33" s="127"/>
      <c r="H33" s="132"/>
      <c r="I33" s="2"/>
      <c r="J33" s="34" t="s">
        <v>41</v>
      </c>
      <c r="K33" s="26" t="str">
        <f>IF(E29="","",(E30-E29)+(E31-E30)+(E32-E31)+(E33-E32)+(E34-E33))</f>
        <v/>
      </c>
      <c r="L33" s="2"/>
      <c r="M33" s="2"/>
      <c r="N33" s="2"/>
      <c r="O33" s="2"/>
      <c r="P33" s="2"/>
      <c r="Q33" s="2"/>
      <c r="R33" s="2"/>
    </row>
    <row r="34" spans="1:19" ht="13.5" thickBot="1">
      <c r="B34" s="112"/>
      <c r="C34" s="55"/>
      <c r="D34" s="56"/>
      <c r="E34" s="125"/>
      <c r="F34" s="126"/>
      <c r="G34" s="127"/>
      <c r="H34" s="70" t="str">
        <f>K32</f>
        <v/>
      </c>
      <c r="I34" s="2"/>
      <c r="J34" s="36" t="s">
        <v>5</v>
      </c>
      <c r="K34" s="59"/>
      <c r="L34" s="2"/>
      <c r="M34" s="2"/>
      <c r="N34" s="2"/>
      <c r="O34" s="2"/>
      <c r="P34" s="2"/>
      <c r="Q34" s="2"/>
      <c r="R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" customHeight="1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A214" s="2"/>
      <c r="B214" s="2"/>
      <c r="C214" s="2"/>
      <c r="D214" s="38"/>
      <c r="E214" s="38"/>
      <c r="F214" s="38"/>
      <c r="G214" s="38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0:19">
      <c r="M264" s="2"/>
      <c r="N264" s="2"/>
      <c r="O264" s="2"/>
      <c r="P264" s="2"/>
      <c r="Q264" s="2"/>
      <c r="R264" s="2"/>
      <c r="S264" s="2"/>
    </row>
  </sheetData>
  <mergeCells count="33">
    <mergeCell ref="J22:L22"/>
    <mergeCell ref="G3:H3"/>
    <mergeCell ref="C11:D11"/>
    <mergeCell ref="C4:D4"/>
    <mergeCell ref="G6:H7"/>
    <mergeCell ref="C8:D8"/>
    <mergeCell ref="C10:D10"/>
    <mergeCell ref="G10:H10"/>
    <mergeCell ref="G11:H11"/>
    <mergeCell ref="C5:D5"/>
    <mergeCell ref="G4:H4"/>
    <mergeCell ref="G8:H8"/>
    <mergeCell ref="H32:H33"/>
    <mergeCell ref="E33:G33"/>
    <mergeCell ref="G9:H9"/>
    <mergeCell ref="G5:H5"/>
    <mergeCell ref="A1:A21"/>
    <mergeCell ref="F6:F7"/>
    <mergeCell ref="E6:E7"/>
    <mergeCell ref="C9:D9"/>
    <mergeCell ref="C12:D12"/>
    <mergeCell ref="B13:B34"/>
    <mergeCell ref="E31:G31"/>
    <mergeCell ref="E32:G32"/>
    <mergeCell ref="G12:H12"/>
    <mergeCell ref="C15:H15"/>
    <mergeCell ref="H19:H20"/>
    <mergeCell ref="C26:H26"/>
    <mergeCell ref="E28:G28"/>
    <mergeCell ref="E34:G34"/>
    <mergeCell ref="E29:G29"/>
    <mergeCell ref="E30:G30"/>
    <mergeCell ref="H21:H23"/>
  </mergeCells>
  <phoneticPr fontId="6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S264"/>
  <sheetViews>
    <sheetView topLeftCell="A16" workbookViewId="0">
      <selection activeCell="H35" sqref="H35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52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23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24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48.75" customHeight="1">
      <c r="A5" s="124"/>
      <c r="B5" s="8"/>
      <c r="C5" s="108" t="s">
        <v>68</v>
      </c>
      <c r="D5" s="109"/>
      <c r="E5" s="87"/>
      <c r="F5" s="88" t="s">
        <v>69</v>
      </c>
      <c r="G5" s="90"/>
      <c r="H5" s="8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7.75" customHeight="1">
      <c r="A6" s="124"/>
      <c r="B6" s="8"/>
      <c r="C6" s="41" t="s">
        <v>7</v>
      </c>
      <c r="D6" s="62"/>
      <c r="E6" s="42" t="s">
        <v>16</v>
      </c>
      <c r="F6" s="43" t="s">
        <v>17</v>
      </c>
      <c r="G6" s="118" t="s">
        <v>18</v>
      </c>
      <c r="H6" s="119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24"/>
      <c r="B7" s="8"/>
      <c r="C7" s="21"/>
      <c r="D7" s="5"/>
      <c r="E7" s="5"/>
      <c r="F7" s="5"/>
      <c r="G7" s="120"/>
      <c r="H7" s="12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2.75">
      <c r="A8" s="124"/>
      <c r="B8" s="8"/>
      <c r="C8" s="107" t="s">
        <v>53</v>
      </c>
      <c r="D8" s="106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1.25" customHeight="1">
      <c r="A9" s="124"/>
      <c r="B9" s="2"/>
      <c r="C9" s="151" t="s">
        <v>25</v>
      </c>
      <c r="D9" s="152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 t="s">
        <v>26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2.75">
      <c r="A11" s="124"/>
      <c r="B11" s="2"/>
      <c r="C11" s="107"/>
      <c r="D11" s="106"/>
      <c r="E11" s="50"/>
      <c r="F11" s="66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3.5" thickBot="1">
      <c r="A12" s="124"/>
      <c r="B12" s="2"/>
      <c r="C12" s="133"/>
      <c r="D12" s="134"/>
      <c r="E12" s="64"/>
      <c r="F12" s="67"/>
      <c r="G12" s="122" t="str">
        <f>IF(F12="","",IF(F12&lt;12,"YES",IF(F12&gt;=12,"NO")))</f>
        <v/>
      </c>
      <c r="H12" s="12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1.25" customHeight="1">
      <c r="A13" s="124"/>
      <c r="B13" s="110" t="s">
        <v>20</v>
      </c>
      <c r="C13" s="21"/>
      <c r="D13" s="5"/>
      <c r="E13" s="5"/>
      <c r="F13" s="5"/>
      <c r="G13" s="5"/>
      <c r="H13" s="4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124"/>
      <c r="B14" s="111"/>
      <c r="C14" s="15" t="s">
        <v>8</v>
      </c>
      <c r="D14" s="5"/>
      <c r="E14" s="5"/>
      <c r="F14" s="5"/>
      <c r="G14" s="5"/>
      <c r="H14" s="1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customHeight="1" thickBot="1">
      <c r="A15" s="124"/>
      <c r="B15" s="111"/>
      <c r="C15" s="136" t="s">
        <v>27</v>
      </c>
      <c r="D15" s="137"/>
      <c r="E15" s="137"/>
      <c r="F15" s="137"/>
      <c r="G15" s="137"/>
      <c r="H15" s="13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2" thickBot="1">
      <c r="A16" s="124"/>
      <c r="B16" s="111"/>
      <c r="C16" s="17" t="s">
        <v>0</v>
      </c>
      <c r="D16" s="54"/>
      <c r="E16" s="43"/>
      <c r="F16" s="43"/>
      <c r="G16" s="43"/>
      <c r="H16" s="16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4.5" thickBot="1">
      <c r="A17" s="124"/>
      <c r="B17" s="112"/>
      <c r="C17" s="100" t="s">
        <v>19</v>
      </c>
      <c r="D17" s="101" t="s">
        <v>1</v>
      </c>
      <c r="E17" s="101" t="s">
        <v>2</v>
      </c>
      <c r="F17" s="101" t="s">
        <v>3</v>
      </c>
      <c r="G17" s="99" t="s">
        <v>46</v>
      </c>
      <c r="H17" s="22" t="s">
        <v>4</v>
      </c>
      <c r="I17" s="2"/>
      <c r="J17" s="37" t="s">
        <v>6</v>
      </c>
      <c r="K17" s="75" t="str">
        <f>IF(K19=0,"",(K18/K19))</f>
        <v/>
      </c>
      <c r="L17" s="2"/>
      <c r="M17" s="2"/>
      <c r="N17" s="2"/>
      <c r="O17" s="2"/>
      <c r="P17" s="2"/>
      <c r="Q17" s="2"/>
      <c r="R17" s="2"/>
      <c r="S17" s="2"/>
    </row>
    <row r="18" spans="1:19" ht="14.25" thickTop="1" thickBot="1">
      <c r="A18" s="124"/>
      <c r="B18" s="112"/>
      <c r="C18" s="52"/>
      <c r="D18" s="53"/>
      <c r="E18" s="50"/>
      <c r="F18" s="73" t="str">
        <f>IF(D16=0,"", (D16/E18))</f>
        <v/>
      </c>
      <c r="G18" s="71" t="str">
        <f t="shared" ref="G18:G23" si="0">IF(F18="","",IF(F18&gt;2,"YES","NO"))</f>
        <v/>
      </c>
      <c r="H18" s="74" t="str">
        <f>K17</f>
        <v/>
      </c>
      <c r="I18" s="2"/>
      <c r="J18" s="35" t="s">
        <v>41</v>
      </c>
      <c r="K18" s="26" t="str">
        <f>IF(E19="","",(E19-E18)+(E20-E19)+(E21-E20)+(E22-E21)+(E23-E22))</f>
        <v/>
      </c>
      <c r="L18" s="2"/>
      <c r="M18" s="2"/>
      <c r="N18" s="2"/>
      <c r="O18" s="2"/>
      <c r="P18" s="2"/>
      <c r="Q18" s="2"/>
      <c r="R18" s="2"/>
      <c r="S18" s="2"/>
    </row>
    <row r="19" spans="1:19" ht="15" customHeight="1" thickTop="1" thickBot="1">
      <c r="A19" s="124"/>
      <c r="B19" s="112"/>
      <c r="C19" s="52"/>
      <c r="D19" s="53"/>
      <c r="E19" s="50"/>
      <c r="F19" s="73" t="str">
        <f>IF(D16=0,"", (D16/E19))</f>
        <v/>
      </c>
      <c r="G19" s="71" t="str">
        <f t="shared" si="0"/>
        <v/>
      </c>
      <c r="H19" s="113" t="s">
        <v>44</v>
      </c>
      <c r="I19" s="2"/>
      <c r="J19" s="36" t="s">
        <v>5</v>
      </c>
      <c r="K19" s="59"/>
      <c r="L19" s="2"/>
      <c r="M19" s="2"/>
      <c r="N19" s="2"/>
      <c r="O19" s="2"/>
      <c r="P19" s="2"/>
      <c r="Q19" s="2"/>
      <c r="R19" s="2"/>
      <c r="S19" s="2"/>
    </row>
    <row r="20" spans="1:19" ht="14.25" thickTop="1" thickBot="1">
      <c r="A20" s="124"/>
      <c r="B20" s="112"/>
      <c r="C20" s="52"/>
      <c r="D20" s="53"/>
      <c r="E20" s="50"/>
      <c r="F20" s="73" t="str">
        <f>IF(D16=0,"", (D16/E20))</f>
        <v/>
      </c>
      <c r="G20" s="71" t="str">
        <f t="shared" si="0"/>
        <v/>
      </c>
      <c r="H20" s="1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2" customHeight="1" thickTop="1" thickBot="1">
      <c r="A21" s="124"/>
      <c r="B21" s="112"/>
      <c r="C21" s="52"/>
      <c r="D21" s="53"/>
      <c r="E21" s="50"/>
      <c r="F21" s="73" t="str">
        <f>IF(D16=0,"", (D16/E21))</f>
        <v/>
      </c>
      <c r="G21" s="71" t="str">
        <f t="shared" si="0"/>
        <v/>
      </c>
      <c r="H21" s="115" t="str">
        <f>IF(K17="","",(M23/K17))</f>
        <v/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4.25" thickTop="1" thickBot="1">
      <c r="A22" s="31"/>
      <c r="B22" s="112"/>
      <c r="C22" s="52"/>
      <c r="D22" s="53"/>
      <c r="E22" s="50"/>
      <c r="F22" s="73" t="str">
        <f>IF(D16=0,"", (D16/E22))</f>
        <v/>
      </c>
      <c r="G22" s="71" t="str">
        <f t="shared" si="0"/>
        <v/>
      </c>
      <c r="H22" s="116"/>
      <c r="I22" s="2"/>
      <c r="J22" s="103" t="s">
        <v>43</v>
      </c>
      <c r="K22" s="104"/>
      <c r="L22" s="104"/>
      <c r="M22" s="76"/>
      <c r="N22" s="2"/>
      <c r="O22" s="2"/>
      <c r="P22" s="2"/>
      <c r="Q22" s="2"/>
      <c r="R22" s="2"/>
      <c r="S22" s="2"/>
    </row>
    <row r="23" spans="1:19" ht="15.75" customHeight="1" thickTop="1" thickBot="1">
      <c r="A23" s="2"/>
      <c r="B23" s="112"/>
      <c r="C23" s="52"/>
      <c r="D23" s="53"/>
      <c r="E23" s="50"/>
      <c r="F23" s="73" t="str">
        <f>IF(D16=0,"", (D16/E23))</f>
        <v/>
      </c>
      <c r="G23" s="71" t="str">
        <f t="shared" si="0"/>
        <v/>
      </c>
      <c r="H23" s="117"/>
      <c r="I23" s="2"/>
      <c r="J23" s="46" t="s">
        <v>42</v>
      </c>
      <c r="K23" s="47"/>
      <c r="L23" s="47"/>
      <c r="M23" s="48" t="str">
        <f>IF(M22="","",(M22-((E22+E23)/2)))</f>
        <v/>
      </c>
      <c r="N23" s="2"/>
      <c r="O23" s="2"/>
      <c r="P23" s="2"/>
      <c r="Q23" s="2"/>
      <c r="R23" s="2"/>
      <c r="S23" s="2"/>
    </row>
    <row r="24" spans="1:19" ht="12" thickTop="1">
      <c r="A24" s="2"/>
      <c r="B24" s="111"/>
      <c r="C24" s="21"/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2"/>
      <c r="B25" s="111"/>
      <c r="C25" s="15" t="s">
        <v>21</v>
      </c>
      <c r="D25" s="5"/>
      <c r="E25" s="5"/>
      <c r="F25" s="5"/>
      <c r="G25" s="5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customHeight="1" thickBot="1">
      <c r="A26" s="2"/>
      <c r="B26" s="111"/>
      <c r="C26" s="136" t="s">
        <v>27</v>
      </c>
      <c r="D26" s="137"/>
      <c r="E26" s="137"/>
      <c r="F26" s="137"/>
      <c r="G26" s="137"/>
      <c r="H26" s="13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" thickBot="1">
      <c r="A27" s="2"/>
      <c r="B27" s="111"/>
      <c r="C27" s="17" t="s">
        <v>0</v>
      </c>
      <c r="D27" s="54"/>
      <c r="E27" s="14"/>
      <c r="F27" s="4"/>
      <c r="G27" s="4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2.75">
      <c r="A28" s="2"/>
      <c r="B28" s="112"/>
      <c r="C28" s="100" t="s">
        <v>19</v>
      </c>
      <c r="D28" s="101" t="s">
        <v>1</v>
      </c>
      <c r="E28" s="135" t="s">
        <v>2</v>
      </c>
      <c r="F28" s="135"/>
      <c r="G28" s="130"/>
      <c r="H28" s="102" t="s">
        <v>22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3.5" thickBot="1">
      <c r="A29" s="2"/>
      <c r="B29" s="112"/>
      <c r="C29" s="45"/>
      <c r="D29" s="53"/>
      <c r="E29" s="128"/>
      <c r="F29" s="129"/>
      <c r="G29" s="130"/>
      <c r="H29" s="5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>
      <c r="A30" s="2"/>
      <c r="B30" s="112"/>
      <c r="C30" s="45"/>
      <c r="D30" s="53"/>
      <c r="E30" s="128"/>
      <c r="F30" s="129"/>
      <c r="G30" s="130"/>
      <c r="H30" s="44" t="s">
        <v>47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3.5" thickBot="1">
      <c r="A31" s="2"/>
      <c r="B31" s="112"/>
      <c r="C31" s="45"/>
      <c r="D31" s="53"/>
      <c r="E31" s="125"/>
      <c r="F31" s="126"/>
      <c r="G31" s="127"/>
      <c r="H31" s="58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s="24" customFormat="1" ht="13.5" customHeight="1" thickBot="1">
      <c r="A32" s="23"/>
      <c r="B32" s="112"/>
      <c r="C32" s="45"/>
      <c r="D32" s="53"/>
      <c r="E32" s="128"/>
      <c r="F32" s="129"/>
      <c r="G32" s="130"/>
      <c r="H32" s="131" t="s">
        <v>48</v>
      </c>
      <c r="I32" s="2"/>
      <c r="J32" s="37" t="s">
        <v>6</v>
      </c>
      <c r="K32" s="30" t="str">
        <f>IF(K34=0,"",(K33/K34))</f>
        <v/>
      </c>
      <c r="L32" s="2"/>
      <c r="M32" s="2"/>
      <c r="N32" s="2"/>
      <c r="O32" s="2"/>
      <c r="P32" s="2"/>
      <c r="Q32" s="2"/>
      <c r="R32" s="2"/>
    </row>
    <row r="33" spans="1:19" s="24" customFormat="1" ht="12.75">
      <c r="A33" s="23"/>
      <c r="B33" s="112"/>
      <c r="C33" s="45"/>
      <c r="D33" s="53"/>
      <c r="E33" s="125"/>
      <c r="F33" s="126"/>
      <c r="G33" s="127"/>
      <c r="H33" s="132"/>
      <c r="I33" s="2"/>
      <c r="J33" s="34" t="s">
        <v>41</v>
      </c>
      <c r="K33" s="26" t="str">
        <f>IF(E29="","",(E30-E29)+(E31-E30)+(E32-E31)+(E33-E32)+(E34-E33))</f>
        <v/>
      </c>
      <c r="L33" s="2"/>
      <c r="M33" s="2"/>
      <c r="N33" s="2"/>
      <c r="O33" s="2"/>
      <c r="P33" s="2"/>
      <c r="Q33" s="2"/>
      <c r="R33" s="2"/>
    </row>
    <row r="34" spans="1:19" ht="13.5" thickBot="1">
      <c r="B34" s="112"/>
      <c r="C34" s="55"/>
      <c r="D34" s="56"/>
      <c r="E34" s="125"/>
      <c r="F34" s="126"/>
      <c r="G34" s="127"/>
      <c r="H34" s="70" t="str">
        <f>K32</f>
        <v/>
      </c>
      <c r="I34" s="2"/>
      <c r="J34" s="36" t="s">
        <v>5</v>
      </c>
      <c r="K34" s="59"/>
      <c r="L34" s="2"/>
      <c r="M34" s="2"/>
      <c r="N34" s="2"/>
      <c r="O34" s="2"/>
      <c r="P34" s="2"/>
      <c r="Q34" s="2"/>
      <c r="R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" customHeight="1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A214" s="2"/>
      <c r="B214" s="2"/>
      <c r="C214" s="2"/>
      <c r="D214" s="38"/>
      <c r="E214" s="38"/>
      <c r="F214" s="38"/>
      <c r="G214" s="38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0:19">
      <c r="M264" s="2"/>
      <c r="N264" s="2"/>
      <c r="O264" s="2"/>
      <c r="P264" s="2"/>
      <c r="Q264" s="2"/>
      <c r="R264" s="2"/>
      <c r="S264" s="2"/>
    </row>
  </sheetData>
  <mergeCells count="28">
    <mergeCell ref="E34:G34"/>
    <mergeCell ref="E30:G30"/>
    <mergeCell ref="E32:G32"/>
    <mergeCell ref="C9:D9"/>
    <mergeCell ref="C11:D11"/>
    <mergeCell ref="G6:H7"/>
    <mergeCell ref="C8:D8"/>
    <mergeCell ref="H32:H33"/>
    <mergeCell ref="E29:G29"/>
    <mergeCell ref="E33:G33"/>
    <mergeCell ref="E31:G31"/>
    <mergeCell ref="E28:G28"/>
    <mergeCell ref="C12:D12"/>
    <mergeCell ref="G12:H12"/>
    <mergeCell ref="A1:A21"/>
    <mergeCell ref="J22:L22"/>
    <mergeCell ref="G8:H8"/>
    <mergeCell ref="G9:H9"/>
    <mergeCell ref="B13:B34"/>
    <mergeCell ref="C15:H15"/>
    <mergeCell ref="H19:H20"/>
    <mergeCell ref="H21:H23"/>
    <mergeCell ref="C26:H26"/>
    <mergeCell ref="C4:D4"/>
    <mergeCell ref="C10:D10"/>
    <mergeCell ref="G10:H10"/>
    <mergeCell ref="G11:H11"/>
    <mergeCell ref="C5:D5"/>
  </mergeCells>
  <phoneticPr fontId="6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S263"/>
  <sheetViews>
    <sheetView topLeftCell="A8" workbookViewId="0">
      <selection activeCell="H34" sqref="H34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57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30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31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124"/>
      <c r="B5" s="8"/>
      <c r="C5" s="41" t="s">
        <v>7</v>
      </c>
      <c r="D5" s="62"/>
      <c r="E5" s="42" t="s">
        <v>16</v>
      </c>
      <c r="F5" s="43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24"/>
      <c r="B6" s="8"/>
      <c r="C6" s="21"/>
      <c r="D6" s="5"/>
      <c r="E6" s="5"/>
      <c r="F6" s="5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124"/>
      <c r="B7" s="8"/>
      <c r="C7" s="107" t="s">
        <v>32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124"/>
      <c r="B8" s="2"/>
      <c r="C8" s="63"/>
      <c r="D8" s="39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124"/>
      <c r="B9" s="2"/>
      <c r="C9" s="107"/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/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124"/>
      <c r="B11" s="2"/>
      <c r="C11" s="133"/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124"/>
      <c r="B12" s="110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24"/>
      <c r="B13" s="111"/>
      <c r="C13" s="15" t="s">
        <v>8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124"/>
      <c r="B14" s="111"/>
      <c r="C14" s="153" t="s">
        <v>58</v>
      </c>
      <c r="D14" s="154"/>
      <c r="E14" s="154"/>
      <c r="F14" s="154"/>
      <c r="G14" s="154"/>
      <c r="H14" s="15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124"/>
      <c r="B15" s="111"/>
      <c r="C15" s="17" t="s">
        <v>0</v>
      </c>
      <c r="D15" s="54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34.5" thickBot="1">
      <c r="A16" s="124"/>
      <c r="B16" s="112"/>
      <c r="C16" s="100" t="s">
        <v>19</v>
      </c>
      <c r="D16" s="101" t="s">
        <v>1</v>
      </c>
      <c r="E16" s="101" t="s">
        <v>2</v>
      </c>
      <c r="F16" s="101" t="s">
        <v>3</v>
      </c>
      <c r="G16" s="99" t="s">
        <v>46</v>
      </c>
      <c r="H16" s="22" t="s">
        <v>4</v>
      </c>
      <c r="I16" s="2"/>
      <c r="J16" s="37" t="s">
        <v>6</v>
      </c>
      <c r="K16" s="75" t="str">
        <f>IF(K18=0,"",(K17/K18))</f>
        <v/>
      </c>
      <c r="L16" s="2"/>
      <c r="M16" s="2"/>
      <c r="N16" s="2"/>
      <c r="O16" s="2"/>
      <c r="P16" s="2"/>
      <c r="Q16" s="2"/>
      <c r="R16" s="2"/>
      <c r="S16" s="2"/>
    </row>
    <row r="17" spans="1:19" ht="14.25" thickTop="1" thickBot="1">
      <c r="A17" s="124"/>
      <c r="B17" s="112"/>
      <c r="C17" s="52"/>
      <c r="D17" s="53"/>
      <c r="E17" s="50"/>
      <c r="F17" s="73" t="str">
        <f>IF(D15=0,"", (D15/E17))</f>
        <v/>
      </c>
      <c r="G17" s="71" t="str">
        <f t="shared" ref="G17:G22" si="0">IF(F17="","",IF(F17&gt;2,"YES","NO"))</f>
        <v/>
      </c>
      <c r="H17" s="74" t="str">
        <f>K16</f>
        <v/>
      </c>
      <c r="I17" s="2"/>
      <c r="J17" s="35" t="s">
        <v>41</v>
      </c>
      <c r="K17" s="26" t="str">
        <f>IF(E18="","",(E18-E17)+(E19-E18)+(E20-E19)+(E21-E20)+(E22-E21))</f>
        <v/>
      </c>
      <c r="L17" s="2"/>
      <c r="M17" s="2"/>
      <c r="N17" s="2"/>
      <c r="O17" s="2"/>
      <c r="P17" s="2"/>
      <c r="Q17" s="2"/>
      <c r="R17" s="2"/>
      <c r="S17" s="2"/>
    </row>
    <row r="18" spans="1:19" ht="15" customHeight="1" thickTop="1" thickBot="1">
      <c r="A18" s="124"/>
      <c r="B18" s="112"/>
      <c r="C18" s="52"/>
      <c r="D18" s="53"/>
      <c r="E18" s="50"/>
      <c r="F18" s="73" t="str">
        <f>IF(D15=0,"", (D15/E18))</f>
        <v/>
      </c>
      <c r="G18" s="71" t="str">
        <f t="shared" si="0"/>
        <v/>
      </c>
      <c r="H18" s="113" t="s">
        <v>44</v>
      </c>
      <c r="I18" s="2"/>
      <c r="J18" s="36" t="s">
        <v>5</v>
      </c>
      <c r="K18" s="59"/>
      <c r="L18" s="2"/>
      <c r="M18" s="2"/>
      <c r="N18" s="2"/>
      <c r="O18" s="2"/>
      <c r="P18" s="2"/>
      <c r="Q18" s="2"/>
      <c r="R18" s="2"/>
      <c r="S18" s="2"/>
    </row>
    <row r="19" spans="1:19" ht="14.25" thickTop="1" thickBot="1">
      <c r="A19" s="124"/>
      <c r="B19" s="112"/>
      <c r="C19" s="52"/>
      <c r="D19" s="53"/>
      <c r="E19" s="50"/>
      <c r="F19" s="73" t="str">
        <f>IF(D15=0,"", (D15/E19))</f>
        <v/>
      </c>
      <c r="G19" s="71" t="str">
        <f t="shared" si="0"/>
        <v/>
      </c>
      <c r="H19" s="1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2" customHeight="1" thickTop="1" thickBot="1">
      <c r="A20" s="124"/>
      <c r="B20" s="112"/>
      <c r="C20" s="52"/>
      <c r="D20" s="53"/>
      <c r="E20" s="50"/>
      <c r="F20" s="73" t="str">
        <f>IF(D15=0,"", (D15/E20))</f>
        <v/>
      </c>
      <c r="G20" s="71" t="str">
        <f t="shared" si="0"/>
        <v/>
      </c>
      <c r="H20" s="115" t="str">
        <f>IF(K16="","",(M22/K16))</f>
        <v/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4.25" thickTop="1" thickBot="1">
      <c r="A21" s="124"/>
      <c r="B21" s="112"/>
      <c r="C21" s="52"/>
      <c r="D21" s="53"/>
      <c r="E21" s="50"/>
      <c r="F21" s="73" t="str">
        <f>IF(D15=0,"", (D15/E21))</f>
        <v/>
      </c>
      <c r="G21" s="71" t="str">
        <f t="shared" si="0"/>
        <v/>
      </c>
      <c r="H21" s="116"/>
      <c r="I21" s="2"/>
      <c r="J21" s="103" t="s">
        <v>43</v>
      </c>
      <c r="K21" s="104"/>
      <c r="L21" s="104"/>
      <c r="M21" s="76"/>
      <c r="N21" s="2"/>
      <c r="O21" s="2"/>
      <c r="P21" s="2"/>
      <c r="Q21" s="2"/>
      <c r="R21" s="2"/>
      <c r="S21" s="2"/>
    </row>
    <row r="22" spans="1:19" ht="15.75" customHeight="1" thickTop="1" thickBot="1">
      <c r="A22" s="2"/>
      <c r="B22" s="112"/>
      <c r="C22" s="52"/>
      <c r="D22" s="53"/>
      <c r="E22" s="50"/>
      <c r="F22" s="73" t="str">
        <f>IF(D15=0,"", (D15/E22))</f>
        <v/>
      </c>
      <c r="G22" s="71" t="str">
        <f t="shared" si="0"/>
        <v/>
      </c>
      <c r="H22" s="117"/>
      <c r="I22" s="2"/>
      <c r="J22" s="46" t="s">
        <v>42</v>
      </c>
      <c r="K22" s="47"/>
      <c r="L22" s="47"/>
      <c r="M22" s="48" t="str">
        <f>IF(M21="","",(M21-((E21+E22)/2)))</f>
        <v/>
      </c>
      <c r="N22" s="2"/>
      <c r="O22" s="2"/>
      <c r="P22" s="2"/>
      <c r="Q22" s="2"/>
      <c r="R22" s="2"/>
      <c r="S22" s="2"/>
    </row>
    <row r="23" spans="1:19" ht="12" thickTop="1">
      <c r="A23" s="2"/>
      <c r="B23" s="111"/>
      <c r="C23" s="21"/>
      <c r="D23" s="5"/>
      <c r="E23" s="5"/>
      <c r="F23" s="5"/>
      <c r="G23" s="5"/>
      <c r="H23" s="1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2"/>
      <c r="B24" s="111"/>
      <c r="C24" s="15" t="s">
        <v>21</v>
      </c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2" customHeight="1" thickBot="1">
      <c r="A25" s="2"/>
      <c r="B25" s="111"/>
      <c r="C25" s="153" t="s">
        <v>58</v>
      </c>
      <c r="D25" s="154"/>
      <c r="E25" s="154"/>
      <c r="F25" s="154"/>
      <c r="G25" s="154"/>
      <c r="H25" s="15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thickBot="1">
      <c r="A26" s="2"/>
      <c r="B26" s="111"/>
      <c r="C26" s="17" t="s">
        <v>0</v>
      </c>
      <c r="D26" s="54"/>
      <c r="E26" s="14"/>
      <c r="F26" s="4"/>
      <c r="G26" s="4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.75">
      <c r="A27" s="2"/>
      <c r="B27" s="112"/>
      <c r="C27" s="100" t="s">
        <v>19</v>
      </c>
      <c r="D27" s="101" t="s">
        <v>1</v>
      </c>
      <c r="E27" s="135" t="s">
        <v>2</v>
      </c>
      <c r="F27" s="135"/>
      <c r="G27" s="130"/>
      <c r="H27" s="102" t="s">
        <v>22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3.5" thickBot="1">
      <c r="A28" s="2"/>
      <c r="B28" s="112"/>
      <c r="C28" s="45"/>
      <c r="D28" s="53"/>
      <c r="E28" s="128"/>
      <c r="F28" s="129"/>
      <c r="G28" s="130"/>
      <c r="H28" s="57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>
      <c r="A29" s="2"/>
      <c r="B29" s="112"/>
      <c r="C29" s="45"/>
      <c r="D29" s="53"/>
      <c r="E29" s="128"/>
      <c r="F29" s="129"/>
      <c r="G29" s="130"/>
      <c r="H29" s="44" t="s">
        <v>47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3.5" thickBot="1">
      <c r="A30" s="2"/>
      <c r="B30" s="112"/>
      <c r="C30" s="45"/>
      <c r="D30" s="53"/>
      <c r="E30" s="125"/>
      <c r="F30" s="126"/>
      <c r="G30" s="127"/>
      <c r="H30" s="58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s="24" customFormat="1" ht="13.5" customHeight="1" thickBot="1">
      <c r="A31" s="23"/>
      <c r="B31" s="112"/>
      <c r="C31" s="45"/>
      <c r="D31" s="53"/>
      <c r="E31" s="128"/>
      <c r="F31" s="129"/>
      <c r="G31" s="130"/>
      <c r="H31" s="131" t="s">
        <v>48</v>
      </c>
      <c r="I31" s="2"/>
      <c r="J31" s="37" t="s">
        <v>6</v>
      </c>
      <c r="K31" s="30" t="str">
        <f>IF(K33=0,"",(K32/K33))</f>
        <v/>
      </c>
      <c r="L31" s="2"/>
      <c r="M31" s="2"/>
      <c r="N31" s="2"/>
      <c r="O31" s="2"/>
      <c r="P31" s="2"/>
      <c r="Q31" s="2"/>
      <c r="R31" s="2"/>
    </row>
    <row r="32" spans="1:19" s="24" customFormat="1" ht="12.75">
      <c r="A32" s="23"/>
      <c r="B32" s="112"/>
      <c r="C32" s="45"/>
      <c r="D32" s="53"/>
      <c r="E32" s="125"/>
      <c r="F32" s="126"/>
      <c r="G32" s="127"/>
      <c r="H32" s="132"/>
      <c r="I32" s="2"/>
      <c r="J32" s="34" t="s">
        <v>41</v>
      </c>
      <c r="K32" s="26" t="str">
        <f>IF(E28="","",(E29-E28)+(E30-E29)+(E31-E30)+(E32-E31)+(E33-E32))</f>
        <v/>
      </c>
      <c r="L32" s="2"/>
      <c r="M32" s="2"/>
      <c r="N32" s="2"/>
      <c r="O32" s="2"/>
      <c r="P32" s="2"/>
      <c r="Q32" s="2"/>
      <c r="R32" s="2"/>
    </row>
    <row r="33" spans="1:19" ht="13.5" thickBot="1">
      <c r="B33" s="112"/>
      <c r="C33" s="55"/>
      <c r="D33" s="56"/>
      <c r="E33" s="125"/>
      <c r="F33" s="126"/>
      <c r="G33" s="127"/>
      <c r="H33" s="70" t="str">
        <f>K31</f>
        <v/>
      </c>
      <c r="I33" s="2"/>
      <c r="J33" s="36" t="s">
        <v>5</v>
      </c>
      <c r="K33" s="59"/>
      <c r="L33" s="2"/>
      <c r="M33" s="2"/>
      <c r="N33" s="2"/>
      <c r="O33" s="2"/>
      <c r="P33" s="2"/>
      <c r="Q33" s="2"/>
      <c r="R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38"/>
      <c r="E36" s="3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" customHeight="1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38"/>
      <c r="G42" s="3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M263" s="2"/>
      <c r="N263" s="2"/>
      <c r="O263" s="2"/>
      <c r="P263" s="2"/>
      <c r="Q263" s="2"/>
      <c r="R263" s="2"/>
      <c r="S263" s="2"/>
    </row>
  </sheetData>
  <mergeCells count="26">
    <mergeCell ref="E33:G33"/>
    <mergeCell ref="E29:G29"/>
    <mergeCell ref="H20:H22"/>
    <mergeCell ref="E30:G30"/>
    <mergeCell ref="E31:G31"/>
    <mergeCell ref="H31:H32"/>
    <mergeCell ref="C11:D11"/>
    <mergeCell ref="G11:H11"/>
    <mergeCell ref="E28:G28"/>
    <mergeCell ref="E32:G32"/>
    <mergeCell ref="A1:A21"/>
    <mergeCell ref="J21:L21"/>
    <mergeCell ref="C25:H25"/>
    <mergeCell ref="E27:G27"/>
    <mergeCell ref="C4:D4"/>
    <mergeCell ref="G5:H6"/>
    <mergeCell ref="C7:D7"/>
    <mergeCell ref="G7:H7"/>
    <mergeCell ref="G8:H8"/>
    <mergeCell ref="C9:D9"/>
    <mergeCell ref="G9:H9"/>
    <mergeCell ref="C10:D10"/>
    <mergeCell ref="G10:H10"/>
    <mergeCell ref="B12:B33"/>
    <mergeCell ref="C14:H14"/>
    <mergeCell ref="H18:H19"/>
  </mergeCells>
  <phoneticPr fontId="6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S264"/>
  <sheetViews>
    <sheetView topLeftCell="A13" workbookViewId="0">
      <selection activeCell="H35" sqref="H35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86"/>
      <c r="B1" s="2"/>
      <c r="C1" s="4"/>
      <c r="D1" s="5"/>
      <c r="E1" s="5"/>
      <c r="F1" s="60"/>
      <c r="G1" s="60"/>
      <c r="H1" s="61" t="s">
        <v>59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86"/>
      <c r="B2" s="157" t="s">
        <v>91</v>
      </c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86"/>
      <c r="B3" s="158"/>
      <c r="C3" s="9" t="s">
        <v>30</v>
      </c>
      <c r="D3" s="10"/>
      <c r="E3" s="49"/>
      <c r="F3" s="11" t="s">
        <v>11</v>
      </c>
      <c r="G3" s="159" t="str">
        <f>IF(E3="U","YES",IF(E3="A","NO",IF(E3="P","NO",IF(E3="PP","NO",""))))</f>
        <v/>
      </c>
      <c r="H3" s="147"/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86"/>
      <c r="B4" s="158"/>
      <c r="C4" s="105" t="s">
        <v>31</v>
      </c>
      <c r="D4" s="106"/>
      <c r="E4" s="49"/>
      <c r="F4" s="12" t="s">
        <v>11</v>
      </c>
      <c r="G4" s="160" t="str">
        <f>IF(E4="U","YES",IF(E4="A","NO",IF(E4="P","NO",IF(E4="PP","NO",""))))</f>
        <v/>
      </c>
      <c r="H4" s="14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86"/>
      <c r="B5" s="158"/>
      <c r="C5" s="41" t="s">
        <v>7</v>
      </c>
      <c r="D5" s="62"/>
      <c r="E5" s="141" t="s">
        <v>16</v>
      </c>
      <c r="F5" s="139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86"/>
      <c r="B6" s="158"/>
      <c r="C6" s="21"/>
      <c r="D6" s="5"/>
      <c r="E6" s="140"/>
      <c r="F6" s="140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86"/>
      <c r="B7" s="158"/>
      <c r="C7" s="107" t="s">
        <v>32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86"/>
      <c r="B8" s="158"/>
      <c r="C8" s="107"/>
      <c r="D8" s="106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86"/>
      <c r="B9" s="158"/>
      <c r="C9" s="107"/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86"/>
      <c r="B10" s="158"/>
      <c r="C10" s="107"/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86"/>
      <c r="B11" s="158"/>
      <c r="C11" s="133"/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86"/>
      <c r="B12" s="110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86"/>
      <c r="B13" s="111"/>
      <c r="C13" s="15" t="s">
        <v>61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86"/>
      <c r="B14" s="111"/>
      <c r="C14" s="136" t="s">
        <v>60</v>
      </c>
      <c r="D14" s="137"/>
      <c r="E14" s="137"/>
      <c r="F14" s="137"/>
      <c r="G14" s="137"/>
      <c r="H14" s="138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86"/>
      <c r="B15" s="111"/>
      <c r="C15" s="17" t="s">
        <v>0</v>
      </c>
      <c r="D15" s="54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34.5" thickBot="1">
      <c r="A16" s="86"/>
      <c r="B16" s="112"/>
      <c r="C16" s="100" t="s">
        <v>19</v>
      </c>
      <c r="D16" s="101" t="s">
        <v>1</v>
      </c>
      <c r="E16" s="101" t="s">
        <v>2</v>
      </c>
      <c r="F16" s="101" t="s">
        <v>3</v>
      </c>
      <c r="G16" s="99" t="s">
        <v>46</v>
      </c>
      <c r="H16" s="78" t="s">
        <v>63</v>
      </c>
      <c r="I16" s="2"/>
      <c r="J16" s="2"/>
      <c r="K16" s="84"/>
      <c r="L16" s="2"/>
      <c r="M16" s="2"/>
      <c r="N16" s="2"/>
      <c r="O16" s="2"/>
      <c r="P16" s="2"/>
      <c r="Q16" s="2"/>
      <c r="R16" s="2"/>
      <c r="S16" s="2"/>
    </row>
    <row r="17" spans="1:19" ht="14.25" thickTop="1" thickBot="1">
      <c r="A17" s="86"/>
      <c r="B17" s="112"/>
      <c r="C17" s="52"/>
      <c r="D17" s="53"/>
      <c r="E17" s="50"/>
      <c r="F17" s="73" t="str">
        <f>IF(D15=0,"", (D15/E17))</f>
        <v/>
      </c>
      <c r="G17" s="71" t="str">
        <f>IF(F17="","",IF(F17&gt;2,"YES","NO"))</f>
        <v/>
      </c>
      <c r="H17" s="79"/>
      <c r="I17" s="2"/>
      <c r="J17" s="2"/>
      <c r="K17" s="85"/>
      <c r="L17" s="2"/>
      <c r="M17" s="2"/>
      <c r="N17" s="2"/>
      <c r="O17" s="2"/>
      <c r="P17" s="2"/>
      <c r="Q17" s="2"/>
      <c r="R17" s="2"/>
      <c r="S17" s="2"/>
    </row>
    <row r="18" spans="1:19" ht="15" customHeight="1" thickTop="1" thickBot="1">
      <c r="A18" s="86"/>
      <c r="B18" s="112"/>
      <c r="C18" s="52"/>
      <c r="D18" s="53"/>
      <c r="E18" s="50"/>
      <c r="F18" s="73" t="str">
        <f>IF(D15=0,"", (D15/E18))</f>
        <v/>
      </c>
      <c r="G18" s="71" t="str">
        <f t="shared" ref="G18:G23" si="0">IF(F18="","",IF(F18&gt;2,"YES","NO"))</f>
        <v/>
      </c>
      <c r="H18" s="161" t="s">
        <v>64</v>
      </c>
      <c r="I18" s="2"/>
      <c r="J18" s="2"/>
      <c r="K18" s="82"/>
      <c r="L18" s="2"/>
      <c r="M18" s="2"/>
      <c r="N18" s="2"/>
      <c r="O18" s="2"/>
      <c r="P18" s="2"/>
      <c r="Q18" s="2"/>
      <c r="R18" s="2"/>
      <c r="S18" s="2"/>
    </row>
    <row r="19" spans="1:19" ht="14.25" thickTop="1" thickBot="1">
      <c r="A19" s="86"/>
      <c r="B19" s="112"/>
      <c r="C19" s="52"/>
      <c r="D19" s="53"/>
      <c r="E19" s="50"/>
      <c r="F19" s="73" t="str">
        <f>IF(D15=0,"", (D15/E19))</f>
        <v/>
      </c>
      <c r="G19" s="71" t="str">
        <f t="shared" si="0"/>
        <v/>
      </c>
      <c r="H19" s="162"/>
      <c r="I19" s="2"/>
      <c r="J19" s="4"/>
      <c r="K19" s="4"/>
      <c r="L19" s="2"/>
      <c r="M19" s="2"/>
      <c r="N19" s="2"/>
      <c r="O19" s="2"/>
      <c r="P19" s="2"/>
      <c r="Q19" s="2"/>
      <c r="R19" s="2"/>
      <c r="S19" s="2"/>
    </row>
    <row r="20" spans="1:19" ht="14.25" thickTop="1" thickBot="1">
      <c r="A20" s="86"/>
      <c r="B20" s="112"/>
      <c r="C20" s="52"/>
      <c r="D20" s="53"/>
      <c r="E20" s="50"/>
      <c r="F20" s="73"/>
      <c r="G20" s="71"/>
      <c r="H20" s="8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4.25" thickTop="1" thickBot="1">
      <c r="A21" s="86"/>
      <c r="B21" s="112"/>
      <c r="C21" s="52"/>
      <c r="D21" s="53"/>
      <c r="E21" s="50"/>
      <c r="F21" s="73"/>
      <c r="G21" s="71"/>
      <c r="H21" s="156" t="s">
        <v>65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4.25" thickTop="1" thickBot="1">
      <c r="A22" s="86"/>
      <c r="B22" s="112"/>
      <c r="C22" s="52"/>
      <c r="D22" s="53"/>
      <c r="E22" s="50"/>
      <c r="F22" s="73"/>
      <c r="G22" s="71"/>
      <c r="H22" s="156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2" customHeight="1" thickTop="1" thickBot="1">
      <c r="A23" s="86"/>
      <c r="B23" s="112"/>
      <c r="C23" s="52"/>
      <c r="D23" s="53"/>
      <c r="E23" s="50"/>
      <c r="F23" s="73" t="str">
        <f>IF(D15=0,"", (D15/E23))</f>
        <v/>
      </c>
      <c r="G23" s="71" t="str">
        <f t="shared" si="0"/>
        <v/>
      </c>
      <c r="H23" s="81" t="str">
        <f>IF(K16="","",(#REF!/K16))</f>
        <v/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2" thickTop="1">
      <c r="A24" s="2"/>
      <c r="B24" s="111"/>
      <c r="C24" s="21"/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2"/>
      <c r="B25" s="111"/>
      <c r="C25" s="15" t="s">
        <v>62</v>
      </c>
      <c r="D25" s="5"/>
      <c r="E25" s="5"/>
      <c r="F25" s="5"/>
      <c r="G25" s="5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customHeight="1" thickBot="1">
      <c r="A26" s="2"/>
      <c r="B26" s="111"/>
      <c r="C26" s="136" t="s">
        <v>60</v>
      </c>
      <c r="D26" s="137"/>
      <c r="E26" s="137"/>
      <c r="F26" s="137"/>
      <c r="G26" s="137"/>
      <c r="H26" s="13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" thickBot="1">
      <c r="A27" s="2"/>
      <c r="B27" s="111"/>
      <c r="C27" s="17" t="s">
        <v>0</v>
      </c>
      <c r="D27" s="54"/>
      <c r="E27" s="14"/>
      <c r="F27" s="4"/>
      <c r="G27" s="4"/>
      <c r="H27" s="1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2.75">
      <c r="A28" s="2"/>
      <c r="B28" s="112"/>
      <c r="C28" s="100" t="s">
        <v>19</v>
      </c>
      <c r="D28" s="101" t="s">
        <v>1</v>
      </c>
      <c r="E28" s="135" t="s">
        <v>2</v>
      </c>
      <c r="F28" s="135"/>
      <c r="G28" s="130"/>
      <c r="H28" s="102" t="s">
        <v>22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3.5" thickBot="1">
      <c r="A29" s="2"/>
      <c r="B29" s="112"/>
      <c r="C29" s="45"/>
      <c r="D29" s="53"/>
      <c r="E29" s="128"/>
      <c r="F29" s="129"/>
      <c r="G29" s="130"/>
      <c r="H29" s="5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.75" customHeight="1">
      <c r="A30" s="2"/>
      <c r="B30" s="112"/>
      <c r="C30" s="45"/>
      <c r="D30" s="53"/>
      <c r="E30" s="128"/>
      <c r="F30" s="129"/>
      <c r="G30" s="130"/>
      <c r="H30" s="44" t="s">
        <v>47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3.5" thickBot="1">
      <c r="A31" s="2"/>
      <c r="B31" s="112"/>
      <c r="C31" s="45"/>
      <c r="D31" s="53"/>
      <c r="E31" s="125"/>
      <c r="F31" s="126"/>
      <c r="G31" s="127"/>
      <c r="H31" s="58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s="24" customFormat="1" ht="13.5" customHeight="1" thickBot="1">
      <c r="A32" s="23"/>
      <c r="B32" s="112"/>
      <c r="C32" s="45"/>
      <c r="D32" s="53"/>
      <c r="E32" s="128"/>
      <c r="F32" s="129"/>
      <c r="G32" s="130"/>
      <c r="H32" s="131" t="s">
        <v>48</v>
      </c>
      <c r="I32" s="2"/>
      <c r="J32" s="37" t="s">
        <v>6</v>
      </c>
      <c r="K32" s="30" t="str">
        <f>IF(K34=0,"",(K33/K34))</f>
        <v/>
      </c>
      <c r="L32" s="2"/>
      <c r="M32" s="2"/>
      <c r="N32" s="2"/>
      <c r="O32" s="2"/>
      <c r="P32" s="2"/>
      <c r="Q32" s="2"/>
      <c r="R32" s="2"/>
    </row>
    <row r="33" spans="1:19" s="24" customFormat="1" ht="12.75">
      <c r="A33" s="23"/>
      <c r="B33" s="112"/>
      <c r="C33" s="45"/>
      <c r="D33" s="53"/>
      <c r="E33" s="125"/>
      <c r="F33" s="126"/>
      <c r="G33" s="127"/>
      <c r="H33" s="132"/>
      <c r="I33" s="2"/>
      <c r="J33" s="34" t="s">
        <v>41</v>
      </c>
      <c r="K33" s="26" t="str">
        <f>IF(E29="","",(E30-E29)+(E31-E30)+(E32-E31)+(E33-E32)+(E34-E33))</f>
        <v/>
      </c>
      <c r="L33" s="2"/>
      <c r="M33" s="2"/>
      <c r="N33" s="2"/>
      <c r="O33" s="2"/>
      <c r="P33" s="2"/>
      <c r="Q33" s="2"/>
      <c r="R33" s="2"/>
    </row>
    <row r="34" spans="1:19" ht="13.5" thickBot="1">
      <c r="B34" s="112"/>
      <c r="C34" s="55"/>
      <c r="D34" s="56"/>
      <c r="E34" s="125"/>
      <c r="F34" s="126"/>
      <c r="G34" s="127"/>
      <c r="H34" s="70" t="str">
        <f>K32</f>
        <v/>
      </c>
      <c r="I34" s="2"/>
      <c r="J34" s="36" t="s">
        <v>5</v>
      </c>
      <c r="K34" s="59"/>
      <c r="L34" s="2"/>
      <c r="M34" s="2"/>
      <c r="N34" s="2"/>
      <c r="O34" s="2"/>
      <c r="P34" s="2"/>
      <c r="Q34" s="2"/>
      <c r="R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" customHeight="1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A214" s="2"/>
      <c r="B214" s="2"/>
      <c r="C214" s="2"/>
      <c r="D214" s="38"/>
      <c r="E214" s="38"/>
      <c r="F214" s="38"/>
      <c r="G214" s="38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0:19">
      <c r="M264" s="2"/>
      <c r="N264" s="2"/>
      <c r="O264" s="2"/>
      <c r="P264" s="2"/>
      <c r="Q264" s="2"/>
      <c r="R264" s="2"/>
      <c r="S264" s="2"/>
    </row>
  </sheetData>
  <mergeCells count="30">
    <mergeCell ref="H32:H33"/>
    <mergeCell ref="E33:G33"/>
    <mergeCell ref="H18:H19"/>
    <mergeCell ref="B2:B11"/>
    <mergeCell ref="E34:G34"/>
    <mergeCell ref="C10:D10"/>
    <mergeCell ref="G10:H10"/>
    <mergeCell ref="C11:D11"/>
    <mergeCell ref="G11:H11"/>
    <mergeCell ref="C4:D4"/>
    <mergeCell ref="G5:H6"/>
    <mergeCell ref="B12:B34"/>
    <mergeCell ref="C14:H14"/>
    <mergeCell ref="G3:H3"/>
    <mergeCell ref="G4:H4"/>
    <mergeCell ref="E32:G32"/>
    <mergeCell ref="C7:D7"/>
    <mergeCell ref="G7:H7"/>
    <mergeCell ref="G8:H8"/>
    <mergeCell ref="E29:G29"/>
    <mergeCell ref="E30:G30"/>
    <mergeCell ref="E31:G31"/>
    <mergeCell ref="E28:G28"/>
    <mergeCell ref="H21:H22"/>
    <mergeCell ref="F5:F6"/>
    <mergeCell ref="E5:E6"/>
    <mergeCell ref="C8:D8"/>
    <mergeCell ref="C9:D9"/>
    <mergeCell ref="C26:H26"/>
    <mergeCell ref="G9:H9"/>
  </mergeCells>
  <phoneticPr fontId="6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/>
  <dimension ref="A1:S263"/>
  <sheetViews>
    <sheetView topLeftCell="A6" workbookViewId="0">
      <selection activeCell="H18" sqref="H18:H19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66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30</v>
      </c>
      <c r="D3" s="10"/>
      <c r="E3" s="49"/>
      <c r="F3" s="11" t="s">
        <v>11</v>
      </c>
      <c r="G3" s="159" t="str">
        <f>IF(E3="U","YES",IF(E3="A","NO",IF(E3="P","NO",IF(E3="PP","NO",""))))</f>
        <v/>
      </c>
      <c r="H3" s="147"/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31</v>
      </c>
      <c r="D4" s="106"/>
      <c r="E4" s="49"/>
      <c r="F4" s="12" t="s">
        <v>11</v>
      </c>
      <c r="G4" s="160" t="str">
        <f>IF(E4="U","YES",IF(E4="A","NO",IF(E4="P","NO",IF(E4="PP","NO",""))))</f>
        <v/>
      </c>
      <c r="H4" s="14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124"/>
      <c r="B5" s="8"/>
      <c r="C5" s="41" t="s">
        <v>7</v>
      </c>
      <c r="D5" s="62"/>
      <c r="E5" s="42" t="s">
        <v>16</v>
      </c>
      <c r="F5" s="43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24"/>
      <c r="B6" s="8"/>
      <c r="C6" s="21"/>
      <c r="D6" s="5"/>
      <c r="E6" s="5"/>
      <c r="F6" s="5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124"/>
      <c r="B7" s="8"/>
      <c r="C7" s="107" t="s">
        <v>32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124"/>
      <c r="B8" s="2"/>
      <c r="C8" s="63"/>
      <c r="D8" s="39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124"/>
      <c r="B9" s="2"/>
      <c r="C9" s="107"/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/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124"/>
      <c r="B11" s="2"/>
      <c r="C11" s="133"/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124"/>
      <c r="B12" s="110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24"/>
      <c r="B13" s="111"/>
      <c r="C13" s="15" t="s">
        <v>8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124"/>
      <c r="B14" s="111"/>
      <c r="C14" s="153" t="s">
        <v>67</v>
      </c>
      <c r="D14" s="154"/>
      <c r="E14" s="154"/>
      <c r="F14" s="154"/>
      <c r="G14" s="154"/>
      <c r="H14" s="15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124"/>
      <c r="B15" s="111"/>
      <c r="C15" s="17" t="s">
        <v>0</v>
      </c>
      <c r="D15" s="54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34.5" thickBot="1">
      <c r="A16" s="124"/>
      <c r="B16" s="112"/>
      <c r="C16" s="100" t="s">
        <v>19</v>
      </c>
      <c r="D16" s="101" t="s">
        <v>1</v>
      </c>
      <c r="E16" s="101" t="s">
        <v>2</v>
      </c>
      <c r="F16" s="101" t="s">
        <v>3</v>
      </c>
      <c r="G16" s="99" t="s">
        <v>46</v>
      </c>
      <c r="H16" s="22" t="s">
        <v>4</v>
      </c>
      <c r="I16" s="2"/>
      <c r="J16" s="37" t="s">
        <v>6</v>
      </c>
      <c r="K16" s="75" t="str">
        <f>IF(K18=0,"",(K17/K18))</f>
        <v/>
      </c>
      <c r="L16" s="2"/>
      <c r="M16" s="2"/>
      <c r="N16" s="2"/>
      <c r="O16" s="2"/>
      <c r="P16" s="2"/>
      <c r="Q16" s="2"/>
      <c r="R16" s="2"/>
      <c r="S16" s="2"/>
    </row>
    <row r="17" spans="1:19" ht="14.25" thickTop="1" thickBot="1">
      <c r="A17" s="124"/>
      <c r="B17" s="112"/>
      <c r="C17" s="52"/>
      <c r="D17" s="53"/>
      <c r="E17" s="50"/>
      <c r="F17" s="73" t="str">
        <f>IF(D15=0,"", (D15/E17))</f>
        <v/>
      </c>
      <c r="G17" s="71" t="str">
        <f t="shared" ref="G17:G22" si="0">IF(F17="","",IF(F17&gt;2,"YES","NO"))</f>
        <v/>
      </c>
      <c r="H17" s="74" t="str">
        <f>K16</f>
        <v/>
      </c>
      <c r="I17" s="2"/>
      <c r="J17" s="35" t="s">
        <v>41</v>
      </c>
      <c r="K17" s="26" t="str">
        <f>IF(E18="","",(E18-E17)+(E19-E18)+(E20-E19)+(E21-E20)+(E22-E21))</f>
        <v/>
      </c>
      <c r="L17" s="2"/>
      <c r="M17" s="2"/>
      <c r="N17" s="2"/>
      <c r="O17" s="2"/>
      <c r="P17" s="2"/>
      <c r="Q17" s="2"/>
      <c r="R17" s="2"/>
      <c r="S17" s="2"/>
    </row>
    <row r="18" spans="1:19" ht="15" customHeight="1" thickTop="1" thickBot="1">
      <c r="A18" s="124"/>
      <c r="B18" s="112"/>
      <c r="C18" s="52"/>
      <c r="D18" s="53"/>
      <c r="E18" s="50"/>
      <c r="F18" s="73" t="str">
        <f>IF(D15=0,"", (D15/E18))</f>
        <v/>
      </c>
      <c r="G18" s="71" t="str">
        <f t="shared" si="0"/>
        <v/>
      </c>
      <c r="H18" s="113" t="s">
        <v>44</v>
      </c>
      <c r="I18" s="2"/>
      <c r="J18" s="36" t="s">
        <v>5</v>
      </c>
      <c r="K18" s="59"/>
      <c r="L18" s="2"/>
      <c r="M18" s="2"/>
      <c r="N18" s="2"/>
      <c r="O18" s="2"/>
      <c r="P18" s="2"/>
      <c r="Q18" s="2"/>
      <c r="R18" s="2"/>
      <c r="S18" s="2"/>
    </row>
    <row r="19" spans="1:19" ht="14.25" thickTop="1" thickBot="1">
      <c r="A19" s="124"/>
      <c r="B19" s="112"/>
      <c r="C19" s="52"/>
      <c r="D19" s="53"/>
      <c r="E19" s="50"/>
      <c r="F19" s="73" t="str">
        <f>IF(D15=0,"", (D15/E19))</f>
        <v/>
      </c>
      <c r="G19" s="71" t="str">
        <f t="shared" si="0"/>
        <v/>
      </c>
      <c r="H19" s="1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2" customHeight="1" thickTop="1" thickBot="1">
      <c r="A20" s="124"/>
      <c r="B20" s="112"/>
      <c r="C20" s="52"/>
      <c r="D20" s="53"/>
      <c r="E20" s="50"/>
      <c r="F20" s="73" t="str">
        <f>IF(D15=0,"", (D15/E20))</f>
        <v/>
      </c>
      <c r="G20" s="71" t="str">
        <f t="shared" si="0"/>
        <v/>
      </c>
      <c r="H20" s="115" t="str">
        <f>IF(K16="","",(M22/K16))</f>
        <v/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4.25" thickTop="1" thickBot="1">
      <c r="A21" s="124"/>
      <c r="B21" s="112"/>
      <c r="C21" s="52"/>
      <c r="D21" s="53"/>
      <c r="E21" s="50"/>
      <c r="F21" s="73" t="str">
        <f>IF(D15=0,"", (D15/E21))</f>
        <v/>
      </c>
      <c r="G21" s="71" t="str">
        <f t="shared" si="0"/>
        <v/>
      </c>
      <c r="H21" s="116"/>
      <c r="I21" s="2"/>
      <c r="J21" s="103" t="s">
        <v>43</v>
      </c>
      <c r="K21" s="104"/>
      <c r="L21" s="104"/>
      <c r="M21" s="76"/>
      <c r="N21" s="2"/>
      <c r="O21" s="2"/>
      <c r="P21" s="2"/>
      <c r="Q21" s="2"/>
      <c r="R21" s="2"/>
      <c r="S21" s="2"/>
    </row>
    <row r="22" spans="1:19" ht="15.75" customHeight="1" thickTop="1" thickBot="1">
      <c r="A22" s="2"/>
      <c r="B22" s="112"/>
      <c r="C22" s="52"/>
      <c r="D22" s="53"/>
      <c r="E22" s="50"/>
      <c r="F22" s="73" t="str">
        <f>IF(D15=0,"", (D15/E22))</f>
        <v/>
      </c>
      <c r="G22" s="71" t="str">
        <f t="shared" si="0"/>
        <v/>
      </c>
      <c r="H22" s="117"/>
      <c r="I22" s="2"/>
      <c r="J22" s="46" t="s">
        <v>42</v>
      </c>
      <c r="K22" s="47"/>
      <c r="L22" s="47"/>
      <c r="M22" s="48" t="str">
        <f>IF(M21="","",(M21-((E21+E22)/2)))</f>
        <v/>
      </c>
      <c r="N22" s="2"/>
      <c r="O22" s="2"/>
      <c r="P22" s="2"/>
      <c r="Q22" s="2"/>
      <c r="R22" s="2"/>
      <c r="S22" s="2"/>
    </row>
    <row r="23" spans="1:19" ht="12" thickTop="1">
      <c r="A23" s="2"/>
      <c r="B23" s="111"/>
      <c r="C23" s="21"/>
      <c r="D23" s="5"/>
      <c r="E23" s="5"/>
      <c r="F23" s="5"/>
      <c r="G23" s="5"/>
      <c r="H23" s="1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2"/>
      <c r="B24" s="111"/>
      <c r="C24" s="15" t="s">
        <v>21</v>
      </c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2" customHeight="1" thickBot="1">
      <c r="A25" s="2"/>
      <c r="B25" s="111"/>
      <c r="C25" s="153" t="s">
        <v>67</v>
      </c>
      <c r="D25" s="154"/>
      <c r="E25" s="154"/>
      <c r="F25" s="154"/>
      <c r="G25" s="154"/>
      <c r="H25" s="15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thickBot="1">
      <c r="A26" s="2"/>
      <c r="B26" s="111"/>
      <c r="C26" s="17" t="s">
        <v>0</v>
      </c>
      <c r="D26" s="54"/>
      <c r="E26" s="14"/>
      <c r="F26" s="4"/>
      <c r="G26" s="4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.75">
      <c r="A27" s="2"/>
      <c r="B27" s="112"/>
      <c r="C27" s="100" t="s">
        <v>19</v>
      </c>
      <c r="D27" s="101" t="s">
        <v>1</v>
      </c>
      <c r="E27" s="135" t="s">
        <v>2</v>
      </c>
      <c r="F27" s="135"/>
      <c r="G27" s="130"/>
      <c r="H27" s="102" t="s">
        <v>22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3.5" thickBot="1">
      <c r="A28" s="2"/>
      <c r="B28" s="112"/>
      <c r="C28" s="45"/>
      <c r="D28" s="53"/>
      <c r="E28" s="128"/>
      <c r="F28" s="129"/>
      <c r="G28" s="130"/>
      <c r="H28" s="57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>
      <c r="A29" s="2"/>
      <c r="B29" s="112"/>
      <c r="C29" s="45"/>
      <c r="D29" s="53"/>
      <c r="E29" s="128"/>
      <c r="F29" s="129"/>
      <c r="G29" s="130"/>
      <c r="H29" s="44" t="s">
        <v>47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3.5" thickBot="1">
      <c r="A30" s="2"/>
      <c r="B30" s="112"/>
      <c r="C30" s="45"/>
      <c r="D30" s="53"/>
      <c r="E30" s="125"/>
      <c r="F30" s="126"/>
      <c r="G30" s="127"/>
      <c r="H30" s="58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s="24" customFormat="1" ht="13.5" customHeight="1" thickBot="1">
      <c r="A31" s="23"/>
      <c r="B31" s="112"/>
      <c r="C31" s="45"/>
      <c r="D31" s="53"/>
      <c r="E31" s="128"/>
      <c r="F31" s="129"/>
      <c r="G31" s="130"/>
      <c r="H31" s="131" t="s">
        <v>48</v>
      </c>
      <c r="I31" s="2"/>
      <c r="J31" s="37" t="s">
        <v>6</v>
      </c>
      <c r="K31" s="30" t="str">
        <f>IF(K33=0,"",(K32/K33))</f>
        <v/>
      </c>
      <c r="L31" s="2"/>
      <c r="M31" s="2"/>
      <c r="N31" s="2"/>
      <c r="O31" s="2"/>
      <c r="P31" s="2"/>
      <c r="Q31" s="2"/>
      <c r="R31" s="2"/>
    </row>
    <row r="32" spans="1:19" s="24" customFormat="1" ht="12.75">
      <c r="A32" s="23"/>
      <c r="B32" s="112"/>
      <c r="C32" s="45"/>
      <c r="D32" s="53"/>
      <c r="E32" s="125"/>
      <c r="F32" s="126"/>
      <c r="G32" s="127"/>
      <c r="H32" s="132"/>
      <c r="I32" s="2"/>
      <c r="J32" s="34" t="s">
        <v>41</v>
      </c>
      <c r="K32" s="26" t="str">
        <f>IF(E28="","",(E29-E28)+(E30-E29)+(E31-E30)+(E32-E31)+(E33-E32))</f>
        <v/>
      </c>
      <c r="L32" s="2"/>
      <c r="M32" s="2"/>
      <c r="N32" s="2"/>
      <c r="O32" s="2"/>
      <c r="P32" s="2"/>
      <c r="Q32" s="2"/>
      <c r="R32" s="2"/>
    </row>
    <row r="33" spans="1:19" ht="13.5" thickBot="1">
      <c r="B33" s="112"/>
      <c r="C33" s="55"/>
      <c r="D33" s="56"/>
      <c r="E33" s="125"/>
      <c r="F33" s="126"/>
      <c r="G33" s="127"/>
      <c r="H33" s="70" t="str">
        <f>K31</f>
        <v/>
      </c>
      <c r="I33" s="2"/>
      <c r="J33" s="36" t="s">
        <v>5</v>
      </c>
      <c r="K33" s="59"/>
      <c r="L33" s="2"/>
      <c r="M33" s="2"/>
      <c r="N33" s="2"/>
      <c r="O33" s="2"/>
      <c r="P33" s="2"/>
      <c r="Q33" s="2"/>
      <c r="R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38"/>
      <c r="E36" s="3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" customHeight="1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38"/>
      <c r="G42" s="3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M263" s="2"/>
      <c r="N263" s="2"/>
      <c r="O263" s="2"/>
      <c r="P263" s="2"/>
      <c r="Q263" s="2"/>
      <c r="R263" s="2"/>
      <c r="S263" s="2"/>
    </row>
  </sheetData>
  <mergeCells count="28">
    <mergeCell ref="C10:D10"/>
    <mergeCell ref="G10:H10"/>
    <mergeCell ref="C11:D11"/>
    <mergeCell ref="G11:H11"/>
    <mergeCell ref="E27:G27"/>
    <mergeCell ref="E32:G32"/>
    <mergeCell ref="E33:G33"/>
    <mergeCell ref="J21:L21"/>
    <mergeCell ref="C25:H25"/>
    <mergeCell ref="E30:G30"/>
    <mergeCell ref="E28:G28"/>
    <mergeCell ref="E29:G29"/>
    <mergeCell ref="A1:A21"/>
    <mergeCell ref="C7:D7"/>
    <mergeCell ref="G7:H7"/>
    <mergeCell ref="G8:H8"/>
    <mergeCell ref="C9:D9"/>
    <mergeCell ref="G9:H9"/>
    <mergeCell ref="C4:D4"/>
    <mergeCell ref="G5:H6"/>
    <mergeCell ref="G3:H3"/>
    <mergeCell ref="G4:H4"/>
    <mergeCell ref="B12:B33"/>
    <mergeCell ref="C14:H14"/>
    <mergeCell ref="H18:H19"/>
    <mergeCell ref="H20:H22"/>
    <mergeCell ref="E31:G31"/>
    <mergeCell ref="H31:H32"/>
  </mergeCells>
  <phoneticPr fontId="6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S263"/>
  <sheetViews>
    <sheetView topLeftCell="A6" workbookViewId="0">
      <selection activeCell="E39" sqref="E39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31"/>
      <c r="B1" s="2"/>
      <c r="C1" s="4"/>
      <c r="D1" s="5"/>
      <c r="E1" s="5"/>
      <c r="F1" s="60"/>
      <c r="G1" s="60"/>
      <c r="H1" s="61" t="s">
        <v>45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31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 t="s">
        <v>92</v>
      </c>
      <c r="B3" s="8"/>
      <c r="C3" s="9" t="s">
        <v>33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34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124"/>
      <c r="B5" s="8"/>
      <c r="C5" s="41" t="s">
        <v>7</v>
      </c>
      <c r="D5" s="62"/>
      <c r="E5" s="42" t="s">
        <v>16</v>
      </c>
      <c r="F5" s="43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24"/>
      <c r="B6" s="8"/>
      <c r="C6" s="21"/>
      <c r="D6" s="5"/>
      <c r="E6" s="5"/>
      <c r="F6" s="5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124"/>
      <c r="B7" s="8"/>
      <c r="C7" s="107" t="s">
        <v>36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124"/>
      <c r="B8" s="2"/>
      <c r="C8" s="63" t="s">
        <v>37</v>
      </c>
      <c r="D8" s="39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124"/>
      <c r="B9" s="2"/>
      <c r="C9" s="107" t="s">
        <v>38</v>
      </c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 t="s">
        <v>39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124"/>
      <c r="B11" s="2"/>
      <c r="C11" s="133" t="s">
        <v>35</v>
      </c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124"/>
      <c r="B12" s="110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24"/>
      <c r="B13" s="111"/>
      <c r="C13" s="15" t="s">
        <v>8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124"/>
      <c r="B14" s="111"/>
      <c r="C14" s="136" t="s">
        <v>40</v>
      </c>
      <c r="D14" s="137"/>
      <c r="E14" s="137"/>
      <c r="F14" s="137"/>
      <c r="G14" s="137"/>
      <c r="H14" s="138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124"/>
      <c r="B15" s="111"/>
      <c r="C15" s="17" t="s">
        <v>0</v>
      </c>
      <c r="D15" s="54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34.5" thickBot="1">
      <c r="A16" s="124"/>
      <c r="B16" s="112"/>
      <c r="C16" s="100" t="s">
        <v>19</v>
      </c>
      <c r="D16" s="101" t="s">
        <v>1</v>
      </c>
      <c r="E16" s="101" t="s">
        <v>2</v>
      </c>
      <c r="F16" s="101" t="s">
        <v>3</v>
      </c>
      <c r="G16" s="99" t="s">
        <v>46</v>
      </c>
      <c r="H16" s="22" t="s">
        <v>4</v>
      </c>
      <c r="I16" s="2"/>
      <c r="J16" s="37" t="s">
        <v>6</v>
      </c>
      <c r="K16" s="75" t="str">
        <f>IF(K18=0,"",(K17/K18))</f>
        <v/>
      </c>
      <c r="L16" s="2"/>
      <c r="M16" s="2"/>
      <c r="N16" s="2"/>
      <c r="O16" s="2"/>
      <c r="P16" s="2"/>
      <c r="Q16" s="2"/>
      <c r="R16" s="2"/>
      <c r="S16" s="2"/>
    </row>
    <row r="17" spans="1:19" ht="14.25" thickTop="1" thickBot="1">
      <c r="A17" s="124"/>
      <c r="B17" s="112"/>
      <c r="C17" s="52"/>
      <c r="D17" s="53"/>
      <c r="E17" s="50"/>
      <c r="F17" s="73" t="str">
        <f>IF(D15=0,"", (D15/E17))</f>
        <v/>
      </c>
      <c r="G17" s="71" t="str">
        <f t="shared" ref="G17:G22" si="0">IF(F17="","",IF(F17&gt;2,"YES","NO"))</f>
        <v/>
      </c>
      <c r="H17" s="74" t="str">
        <f>K16</f>
        <v/>
      </c>
      <c r="I17" s="2"/>
      <c r="J17" s="35" t="s">
        <v>41</v>
      </c>
      <c r="K17" s="26" t="str">
        <f>IF(E18="","",(E18-E17)+(E19-E18)+(E20-E19)+(E21-E20)+(E22-E21))</f>
        <v/>
      </c>
      <c r="L17" s="2"/>
      <c r="M17" s="2"/>
      <c r="N17" s="2"/>
      <c r="O17" s="2"/>
      <c r="P17" s="2"/>
      <c r="Q17" s="2"/>
      <c r="R17" s="2"/>
      <c r="S17" s="2"/>
    </row>
    <row r="18" spans="1:19" ht="15" customHeight="1" thickTop="1" thickBot="1">
      <c r="A18" s="124"/>
      <c r="B18" s="112"/>
      <c r="C18" s="52"/>
      <c r="D18" s="53"/>
      <c r="E18" s="50"/>
      <c r="F18" s="73" t="str">
        <f>IF(D15=0,"", (D15/E18))</f>
        <v/>
      </c>
      <c r="G18" s="71" t="str">
        <f t="shared" si="0"/>
        <v/>
      </c>
      <c r="H18" s="113" t="s">
        <v>44</v>
      </c>
      <c r="I18" s="2"/>
      <c r="J18" s="36" t="s">
        <v>5</v>
      </c>
      <c r="K18" s="59"/>
      <c r="L18" s="2"/>
      <c r="M18" s="2"/>
      <c r="N18" s="2"/>
      <c r="O18" s="2"/>
      <c r="P18" s="2"/>
      <c r="Q18" s="2"/>
      <c r="R18" s="2"/>
      <c r="S18" s="2"/>
    </row>
    <row r="19" spans="1:19" ht="14.25" thickTop="1" thickBot="1">
      <c r="A19" s="124"/>
      <c r="B19" s="112"/>
      <c r="C19" s="52"/>
      <c r="D19" s="53"/>
      <c r="E19" s="50"/>
      <c r="F19" s="73" t="str">
        <f>IF(D15=0,"", (D15/E19))</f>
        <v/>
      </c>
      <c r="G19" s="71" t="str">
        <f t="shared" si="0"/>
        <v/>
      </c>
      <c r="H19" s="1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2" customHeight="1" thickTop="1" thickBot="1">
      <c r="A20" s="124"/>
      <c r="B20" s="112"/>
      <c r="C20" s="52"/>
      <c r="D20" s="53"/>
      <c r="E20" s="50"/>
      <c r="F20" s="73" t="str">
        <f>IF(D15=0,"", (D15/E20))</f>
        <v/>
      </c>
      <c r="G20" s="71" t="str">
        <f t="shared" si="0"/>
        <v/>
      </c>
      <c r="H20" s="115" t="str">
        <f>IF(K16="","",(M22/K16))</f>
        <v/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4.25" thickTop="1" thickBot="1">
      <c r="A21" s="124"/>
      <c r="B21" s="112"/>
      <c r="C21" s="52"/>
      <c r="D21" s="53"/>
      <c r="E21" s="50"/>
      <c r="F21" s="73" t="str">
        <f>IF(D15=0,"", (D15/E21))</f>
        <v/>
      </c>
      <c r="G21" s="71" t="str">
        <f t="shared" si="0"/>
        <v/>
      </c>
      <c r="H21" s="116"/>
      <c r="I21" s="2"/>
      <c r="J21" s="103" t="s">
        <v>43</v>
      </c>
      <c r="K21" s="104"/>
      <c r="L21" s="104"/>
      <c r="M21" s="76"/>
      <c r="N21" s="2"/>
      <c r="O21" s="2"/>
      <c r="P21" s="2"/>
      <c r="Q21" s="2"/>
      <c r="R21" s="2"/>
      <c r="S21" s="2"/>
    </row>
    <row r="22" spans="1:19" ht="15.75" customHeight="1" thickTop="1" thickBot="1">
      <c r="A22" s="124"/>
      <c r="B22" s="112"/>
      <c r="C22" s="52"/>
      <c r="D22" s="53"/>
      <c r="E22" s="50"/>
      <c r="F22" s="73" t="str">
        <f>IF(D15=0,"", (D15/E22))</f>
        <v/>
      </c>
      <c r="G22" s="71" t="str">
        <f t="shared" si="0"/>
        <v/>
      </c>
      <c r="H22" s="117"/>
      <c r="I22" s="2"/>
      <c r="J22" s="46" t="s">
        <v>42</v>
      </c>
      <c r="K22" s="47"/>
      <c r="L22" s="47"/>
      <c r="M22" s="48" t="str">
        <f>IF(M21="","",(M21-((E21+E22)/2)))</f>
        <v/>
      </c>
      <c r="N22" s="2"/>
      <c r="O22" s="2"/>
      <c r="P22" s="2"/>
      <c r="Q22" s="2"/>
      <c r="R22" s="2"/>
      <c r="S22" s="2"/>
    </row>
    <row r="23" spans="1:19" ht="12" thickTop="1">
      <c r="A23" s="124"/>
      <c r="B23" s="111"/>
      <c r="C23" s="21"/>
      <c r="D23" s="5"/>
      <c r="E23" s="5"/>
      <c r="F23" s="5"/>
      <c r="G23" s="5"/>
      <c r="H23" s="1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2"/>
      <c r="B24" s="111"/>
      <c r="C24" s="15" t="s">
        <v>21</v>
      </c>
      <c r="D24" s="5"/>
      <c r="E24" s="5"/>
      <c r="F24" s="5"/>
      <c r="G24" s="5"/>
      <c r="H24" s="16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2" customHeight="1" thickBot="1">
      <c r="A25" s="2"/>
      <c r="B25" s="111"/>
      <c r="C25" s="136" t="s">
        <v>40</v>
      </c>
      <c r="D25" s="137"/>
      <c r="E25" s="137"/>
      <c r="F25" s="137"/>
      <c r="G25" s="137"/>
      <c r="H25" s="138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thickBot="1">
      <c r="A26" s="2"/>
      <c r="B26" s="111"/>
      <c r="C26" s="17" t="s">
        <v>0</v>
      </c>
      <c r="D26" s="54"/>
      <c r="E26" s="14"/>
      <c r="F26" s="4"/>
      <c r="G26" s="4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.75">
      <c r="A27" s="2"/>
      <c r="B27" s="112"/>
      <c r="C27" s="100" t="s">
        <v>19</v>
      </c>
      <c r="D27" s="101" t="s">
        <v>1</v>
      </c>
      <c r="E27" s="135" t="s">
        <v>2</v>
      </c>
      <c r="F27" s="135"/>
      <c r="G27" s="130"/>
      <c r="H27" s="102" t="s">
        <v>22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3.5" thickBot="1">
      <c r="A28" s="2"/>
      <c r="B28" s="112"/>
      <c r="C28" s="45"/>
      <c r="D28" s="53"/>
      <c r="E28" s="128"/>
      <c r="F28" s="129"/>
      <c r="G28" s="130"/>
      <c r="H28" s="57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>
      <c r="A29" s="2"/>
      <c r="B29" s="112"/>
      <c r="C29" s="45"/>
      <c r="D29" s="53"/>
      <c r="E29" s="128"/>
      <c r="F29" s="129"/>
      <c r="G29" s="130"/>
      <c r="H29" s="44" t="s">
        <v>47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3.5" thickBot="1">
      <c r="A30" s="2"/>
      <c r="B30" s="112"/>
      <c r="C30" s="45"/>
      <c r="D30" s="53"/>
      <c r="E30" s="125"/>
      <c r="F30" s="126"/>
      <c r="G30" s="127"/>
      <c r="H30" s="58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s="24" customFormat="1" ht="13.5" customHeight="1" thickBot="1">
      <c r="A31" s="23"/>
      <c r="B31" s="112"/>
      <c r="C31" s="45"/>
      <c r="D31" s="53"/>
      <c r="E31" s="128"/>
      <c r="F31" s="129"/>
      <c r="G31" s="130"/>
      <c r="H31" s="131" t="s">
        <v>48</v>
      </c>
      <c r="I31" s="2"/>
      <c r="J31" s="37" t="s">
        <v>6</v>
      </c>
      <c r="K31" s="30" t="str">
        <f>IF(K33=0,"",(K32/K33))</f>
        <v/>
      </c>
      <c r="L31" s="2"/>
      <c r="M31" s="2"/>
      <c r="N31" s="2"/>
      <c r="O31" s="2"/>
      <c r="P31" s="2"/>
      <c r="Q31" s="2"/>
      <c r="R31" s="2"/>
    </row>
    <row r="32" spans="1:19" s="24" customFormat="1" ht="12.75">
      <c r="A32" s="23"/>
      <c r="B32" s="112"/>
      <c r="C32" s="45"/>
      <c r="D32" s="53"/>
      <c r="E32" s="125"/>
      <c r="F32" s="126"/>
      <c r="G32" s="127"/>
      <c r="H32" s="132"/>
      <c r="I32" s="2"/>
      <c r="J32" s="34" t="s">
        <v>41</v>
      </c>
      <c r="K32" s="26" t="str">
        <f>IF(E28="","",(E29-E28)+(E30-E29)+(E31-E30)+(E32-E31)+(E33-E32))</f>
        <v/>
      </c>
      <c r="L32" s="2"/>
      <c r="M32" s="2"/>
      <c r="N32" s="2"/>
      <c r="O32" s="2"/>
      <c r="P32" s="2"/>
      <c r="Q32" s="2"/>
      <c r="R32" s="2"/>
    </row>
    <row r="33" spans="1:19" ht="13.5" thickBot="1">
      <c r="B33" s="112"/>
      <c r="C33" s="55"/>
      <c r="D33" s="56"/>
      <c r="E33" s="125"/>
      <c r="F33" s="126"/>
      <c r="G33" s="127"/>
      <c r="H33" s="70" t="str">
        <f>K31</f>
        <v/>
      </c>
      <c r="I33" s="2"/>
      <c r="J33" s="36" t="s">
        <v>5</v>
      </c>
      <c r="K33" s="59"/>
      <c r="L33" s="2"/>
      <c r="M33" s="2"/>
      <c r="N33" s="2"/>
      <c r="O33" s="2"/>
      <c r="P33" s="2"/>
      <c r="Q33" s="2"/>
      <c r="R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38"/>
      <c r="E36" s="3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" customHeight="1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38"/>
      <c r="G42" s="3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M263" s="2"/>
      <c r="N263" s="2"/>
      <c r="O263" s="2"/>
      <c r="P263" s="2"/>
      <c r="Q263" s="2"/>
      <c r="R263" s="2"/>
      <c r="S263" s="2"/>
    </row>
  </sheetData>
  <mergeCells count="26">
    <mergeCell ref="A3:A23"/>
    <mergeCell ref="J21:L21"/>
    <mergeCell ref="G5:H6"/>
    <mergeCell ref="G7:H7"/>
    <mergeCell ref="G8:H8"/>
    <mergeCell ref="G9:H9"/>
    <mergeCell ref="G10:H10"/>
    <mergeCell ref="G11:H11"/>
    <mergeCell ref="H18:H19"/>
    <mergeCell ref="H20:H22"/>
    <mergeCell ref="B12:B33"/>
    <mergeCell ref="C14:H14"/>
    <mergeCell ref="C25:H25"/>
    <mergeCell ref="C4:D4"/>
    <mergeCell ref="H31:H32"/>
    <mergeCell ref="E33:G33"/>
    <mergeCell ref="E31:G31"/>
    <mergeCell ref="E32:G32"/>
    <mergeCell ref="E30:G30"/>
    <mergeCell ref="C7:D7"/>
    <mergeCell ref="C11:D11"/>
    <mergeCell ref="E27:G27"/>
    <mergeCell ref="E28:G28"/>
    <mergeCell ref="E29:G29"/>
    <mergeCell ref="C9:D9"/>
    <mergeCell ref="C10:D10"/>
  </mergeCells>
  <phoneticPr fontId="6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260"/>
  <sheetViews>
    <sheetView topLeftCell="A8" workbookViewId="0">
      <selection activeCell="H31" sqref="H31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86"/>
      <c r="B1" s="2"/>
      <c r="C1" s="4"/>
      <c r="D1" s="5"/>
      <c r="E1" s="5"/>
      <c r="F1" s="60"/>
      <c r="G1" s="60"/>
      <c r="H1" s="61" t="s">
        <v>70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86"/>
      <c r="B2" s="157" t="s">
        <v>91</v>
      </c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86"/>
      <c r="B3" s="163"/>
      <c r="C3" s="9" t="s">
        <v>71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86"/>
      <c r="B4" s="163"/>
      <c r="C4" s="105" t="s">
        <v>72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86"/>
      <c r="B5" s="163"/>
      <c r="C5" s="41" t="s">
        <v>7</v>
      </c>
      <c r="D5" s="62"/>
      <c r="E5" s="42" t="s">
        <v>16</v>
      </c>
      <c r="F5" s="43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86"/>
      <c r="B6" s="163"/>
      <c r="C6" s="21"/>
      <c r="D6" s="5"/>
      <c r="E6" s="5"/>
      <c r="F6" s="5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86"/>
      <c r="B7" s="163"/>
      <c r="C7" s="107" t="s">
        <v>73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86"/>
      <c r="B8" s="163"/>
      <c r="C8" s="63" t="s">
        <v>74</v>
      </c>
      <c r="D8" s="39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86"/>
      <c r="B9" s="163"/>
      <c r="C9" s="107" t="s">
        <v>75</v>
      </c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86"/>
      <c r="B10" s="163"/>
      <c r="C10" s="107" t="s">
        <v>76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86"/>
      <c r="B11" s="163"/>
      <c r="C11" s="133" t="s">
        <v>77</v>
      </c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86"/>
      <c r="B12" s="166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86"/>
      <c r="B13" s="112"/>
      <c r="C13" s="15" t="s">
        <v>78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86"/>
      <c r="B14" s="112"/>
      <c r="C14" s="153" t="s">
        <v>79</v>
      </c>
      <c r="D14" s="154"/>
      <c r="E14" s="154"/>
      <c r="F14" s="154"/>
      <c r="G14" s="154"/>
      <c r="H14" s="15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86"/>
      <c r="B15" s="112"/>
      <c r="C15" s="17" t="s">
        <v>0</v>
      </c>
      <c r="D15" s="51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22.5">
      <c r="A16" s="86"/>
      <c r="B16" s="112"/>
      <c r="C16" s="18" t="s">
        <v>80</v>
      </c>
      <c r="D16" s="19" t="s">
        <v>1</v>
      </c>
      <c r="E16" s="164" t="s">
        <v>2</v>
      </c>
      <c r="F16" s="164"/>
      <c r="G16" s="167"/>
      <c r="H16" s="96" t="s">
        <v>81</v>
      </c>
      <c r="I16" s="2"/>
      <c r="J16" s="83"/>
      <c r="K16" s="84"/>
      <c r="L16" s="2"/>
      <c r="M16" s="2"/>
      <c r="N16" s="2"/>
      <c r="O16" s="2"/>
      <c r="P16" s="2"/>
      <c r="Q16" s="2"/>
      <c r="R16" s="2"/>
      <c r="S16" s="2"/>
    </row>
    <row r="17" spans="1:19" ht="23.25" thickBot="1">
      <c r="A17" s="86"/>
      <c r="B17" s="112"/>
      <c r="C17" s="52"/>
      <c r="D17" s="53"/>
      <c r="E17" s="128"/>
      <c r="F17" s="129"/>
      <c r="G17" s="130"/>
      <c r="H17" s="95" t="s">
        <v>82</v>
      </c>
      <c r="I17" s="2"/>
      <c r="J17" s="62"/>
      <c r="K17" s="5"/>
      <c r="L17" s="2"/>
      <c r="M17" s="2"/>
      <c r="N17" s="2"/>
      <c r="O17" s="2"/>
      <c r="P17" s="2"/>
      <c r="Q17" s="2"/>
      <c r="R17" s="2"/>
      <c r="S17" s="2"/>
    </row>
    <row r="18" spans="1:19" ht="15" customHeight="1">
      <c r="A18" s="86"/>
      <c r="B18" s="112"/>
      <c r="C18" s="52"/>
      <c r="D18" s="53"/>
      <c r="E18" s="128"/>
      <c r="F18" s="129"/>
      <c r="G18" s="130"/>
      <c r="H18" s="94"/>
      <c r="I18" s="2"/>
      <c r="J18" s="62"/>
      <c r="K18" s="82"/>
      <c r="L18" s="2"/>
      <c r="M18" s="2"/>
      <c r="N18" s="2"/>
      <c r="O18" s="2"/>
      <c r="P18" s="2"/>
      <c r="Q18" s="2"/>
      <c r="R18" s="2"/>
      <c r="S18" s="2"/>
    </row>
    <row r="19" spans="1:19" ht="33.75">
      <c r="A19" s="86"/>
      <c r="B19" s="112"/>
      <c r="C19" s="52"/>
      <c r="D19" s="53"/>
      <c r="E19" s="125"/>
      <c r="F19" s="126"/>
      <c r="G19" s="127"/>
      <c r="H19" s="77" t="s">
        <v>83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2" customHeight="1">
      <c r="A20" s="86"/>
      <c r="B20" s="112"/>
      <c r="C20" s="52"/>
      <c r="D20" s="53"/>
      <c r="E20" s="128"/>
      <c r="F20" s="129"/>
      <c r="G20" s="130"/>
      <c r="H20" s="81" t="str">
        <f>IF(K16="","",(M22/K16))</f>
        <v/>
      </c>
      <c r="I20" s="2"/>
      <c r="J20" s="4"/>
      <c r="K20" s="4"/>
      <c r="L20" s="4"/>
      <c r="M20" s="4"/>
      <c r="N20" s="4"/>
      <c r="O20" s="2"/>
      <c r="P20" s="2"/>
      <c r="Q20" s="2"/>
      <c r="R20" s="2"/>
      <c r="S20" s="2"/>
    </row>
    <row r="21" spans="1:19" ht="33.75">
      <c r="A21" s="86"/>
      <c r="B21" s="112"/>
      <c r="C21" s="52"/>
      <c r="D21" s="53"/>
      <c r="E21" s="125"/>
      <c r="F21" s="126"/>
      <c r="G21" s="127"/>
      <c r="H21" s="97" t="s">
        <v>65</v>
      </c>
      <c r="I21" s="2"/>
      <c r="J21" s="137"/>
      <c r="K21" s="137"/>
      <c r="L21" s="137"/>
      <c r="M21" s="82"/>
      <c r="N21" s="4"/>
      <c r="O21" s="2"/>
      <c r="P21" s="2"/>
      <c r="Q21" s="2"/>
      <c r="R21" s="2"/>
      <c r="S21" s="2"/>
    </row>
    <row r="22" spans="1:19" ht="15.75" customHeight="1" thickBot="1">
      <c r="A22" s="2"/>
      <c r="B22" s="112"/>
      <c r="C22" s="52"/>
      <c r="D22" s="53"/>
      <c r="E22" s="125"/>
      <c r="F22" s="126"/>
      <c r="G22" s="127"/>
      <c r="H22" s="98"/>
      <c r="I22" s="2"/>
      <c r="J22" s="4"/>
      <c r="K22" s="5"/>
      <c r="L22" s="5"/>
      <c r="M22" s="5" t="str">
        <f>IF(M21="","",(M21-((E21+E22)/2)))</f>
        <v/>
      </c>
      <c r="N22" s="4"/>
      <c r="O22" s="2"/>
      <c r="P22" s="2"/>
      <c r="Q22" s="2"/>
      <c r="R22" s="2"/>
      <c r="S22" s="2"/>
    </row>
    <row r="23" spans="1:19" ht="12" thickBot="1">
      <c r="A23" s="2"/>
      <c r="B23" s="112"/>
      <c r="C23" s="15"/>
      <c r="D23" s="5"/>
      <c r="E23" s="5"/>
      <c r="F23" s="5"/>
      <c r="G23" s="5"/>
      <c r="H23" s="16"/>
      <c r="I23" s="2"/>
      <c r="J23" s="4"/>
      <c r="K23" s="4"/>
      <c r="L23" s="4"/>
      <c r="M23" s="4"/>
      <c r="N23" s="4"/>
      <c r="O23" s="2"/>
      <c r="P23" s="2"/>
      <c r="Q23" s="2"/>
      <c r="R23" s="2"/>
      <c r="S23" s="2"/>
    </row>
    <row r="24" spans="1:19" ht="12.75">
      <c r="A24" s="2"/>
      <c r="B24" s="112"/>
      <c r="C24" s="18" t="s">
        <v>19</v>
      </c>
      <c r="D24" s="19" t="s">
        <v>1</v>
      </c>
      <c r="E24" s="164" t="s">
        <v>2</v>
      </c>
      <c r="F24" s="164"/>
      <c r="G24" s="165"/>
      <c r="H24" s="20" t="s">
        <v>22</v>
      </c>
      <c r="I24" s="2"/>
      <c r="J24" s="4"/>
      <c r="K24" s="4"/>
      <c r="L24" s="4"/>
      <c r="M24" s="2"/>
      <c r="N24" s="2"/>
      <c r="O24" s="2"/>
      <c r="P24" s="2"/>
      <c r="Q24" s="2"/>
      <c r="R24" s="2"/>
      <c r="S24" s="2"/>
    </row>
    <row r="25" spans="1:19" ht="13.5" thickBot="1">
      <c r="A25" s="2"/>
      <c r="B25" s="112"/>
      <c r="C25" s="45"/>
      <c r="D25" s="53"/>
      <c r="E25" s="128"/>
      <c r="F25" s="129"/>
      <c r="G25" s="130"/>
      <c r="H25" s="57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5.75" customHeight="1">
      <c r="A26" s="2"/>
      <c r="B26" s="112"/>
      <c r="C26" s="45"/>
      <c r="D26" s="53"/>
      <c r="E26" s="128"/>
      <c r="F26" s="129"/>
      <c r="G26" s="130"/>
      <c r="H26" s="44" t="s">
        <v>47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3.5" thickBot="1">
      <c r="A27" s="2"/>
      <c r="B27" s="112"/>
      <c r="C27" s="45"/>
      <c r="D27" s="53"/>
      <c r="E27" s="125"/>
      <c r="F27" s="126"/>
      <c r="G27" s="127"/>
      <c r="H27" s="58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9" s="24" customFormat="1" ht="13.5" customHeight="1" thickBot="1">
      <c r="A28" s="23"/>
      <c r="B28" s="112"/>
      <c r="C28" s="45"/>
      <c r="D28" s="53"/>
      <c r="E28" s="128"/>
      <c r="F28" s="129"/>
      <c r="G28" s="130"/>
      <c r="H28" s="131" t="s">
        <v>48</v>
      </c>
      <c r="I28" s="2"/>
      <c r="J28" s="37" t="s">
        <v>6</v>
      </c>
      <c r="K28" s="30" t="str">
        <f>IF(K30=0,"",(K29/K30))</f>
        <v/>
      </c>
      <c r="L28" s="2"/>
      <c r="M28" s="2"/>
      <c r="N28" s="2"/>
      <c r="O28" s="2"/>
      <c r="P28" s="2"/>
      <c r="Q28" s="2"/>
      <c r="R28" s="2"/>
    </row>
    <row r="29" spans="1:19" s="24" customFormat="1" ht="12.75">
      <c r="A29" s="23"/>
      <c r="B29" s="112"/>
      <c r="C29" s="45"/>
      <c r="D29" s="53"/>
      <c r="E29" s="125"/>
      <c r="F29" s="126"/>
      <c r="G29" s="127"/>
      <c r="H29" s="132"/>
      <c r="I29" s="2"/>
      <c r="J29" s="34" t="s">
        <v>41</v>
      </c>
      <c r="K29" s="26" t="str">
        <f>IF(E25="","",(E26-E25)+(E27-E26)+(E28-E27)+(E29-E28)+(E30-E29))</f>
        <v/>
      </c>
      <c r="L29" s="2"/>
      <c r="M29" s="2"/>
      <c r="N29" s="2"/>
      <c r="O29" s="2"/>
      <c r="P29" s="2"/>
      <c r="Q29" s="2"/>
      <c r="R29" s="2"/>
    </row>
    <row r="30" spans="1:19" ht="13.5" thickBot="1">
      <c r="B30" s="112"/>
      <c r="C30" s="55"/>
      <c r="D30" s="56"/>
      <c r="E30" s="125"/>
      <c r="F30" s="126"/>
      <c r="G30" s="127"/>
      <c r="H30" s="70" t="str">
        <f>K28</f>
        <v/>
      </c>
      <c r="I30" s="2"/>
      <c r="J30" s="36" t="s">
        <v>5</v>
      </c>
      <c r="K30" s="59"/>
      <c r="L30" s="2"/>
      <c r="M30" s="2"/>
      <c r="N30" s="2"/>
      <c r="O30" s="2"/>
      <c r="P30" s="2"/>
      <c r="Q30" s="2"/>
      <c r="R30" s="2"/>
    </row>
    <row r="31" spans="1:1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>
      <c r="A33" s="2"/>
      <c r="B33" s="2"/>
      <c r="C33" s="2"/>
      <c r="D33" s="38"/>
      <c r="E33" s="3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>
      <c r="A34" s="2"/>
      <c r="B34" s="2"/>
      <c r="C34" s="2"/>
      <c r="D34" s="38"/>
      <c r="E34" s="3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38"/>
      <c r="E35" s="3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2" customHeight="1">
      <c r="A36" s="2"/>
      <c r="B36" s="2"/>
      <c r="C36" s="2"/>
      <c r="D36" s="38"/>
      <c r="E36" s="3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38"/>
      <c r="E39" s="38"/>
      <c r="F39" s="38"/>
      <c r="G39" s="38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38"/>
      <c r="E40" s="38"/>
      <c r="F40" s="38"/>
      <c r="G40" s="38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38"/>
      <c r="G41" s="38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38"/>
      <c r="G42" s="3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M260" s="2"/>
      <c r="N260" s="2"/>
      <c r="O260" s="2"/>
      <c r="P260" s="2"/>
      <c r="Q260" s="2"/>
      <c r="R260" s="2"/>
      <c r="S260" s="2"/>
    </row>
  </sheetData>
  <mergeCells count="30">
    <mergeCell ref="E30:G30"/>
    <mergeCell ref="E21:G21"/>
    <mergeCell ref="C11:D11"/>
    <mergeCell ref="G11:H11"/>
    <mergeCell ref="B12:B30"/>
    <mergeCell ref="C14:H14"/>
    <mergeCell ref="E17:G17"/>
    <mergeCell ref="E16:G16"/>
    <mergeCell ref="E18:G18"/>
    <mergeCell ref="E25:G25"/>
    <mergeCell ref="E26:G26"/>
    <mergeCell ref="E27:G27"/>
    <mergeCell ref="E22:G22"/>
    <mergeCell ref="E28:G28"/>
    <mergeCell ref="J21:L21"/>
    <mergeCell ref="E24:G24"/>
    <mergeCell ref="E19:G19"/>
    <mergeCell ref="E20:G20"/>
    <mergeCell ref="H28:H29"/>
    <mergeCell ref="E29:G29"/>
    <mergeCell ref="B2:B11"/>
    <mergeCell ref="C4:D4"/>
    <mergeCell ref="G5:H6"/>
    <mergeCell ref="C7:D7"/>
    <mergeCell ref="G7:H7"/>
    <mergeCell ref="G8:H8"/>
    <mergeCell ref="C9:D9"/>
    <mergeCell ref="G9:H9"/>
    <mergeCell ref="C10:D10"/>
    <mergeCell ref="G10:H10"/>
  </mergeCells>
  <phoneticPr fontId="6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263"/>
  <sheetViews>
    <sheetView tabSelected="1" topLeftCell="A17" workbookViewId="0">
      <selection activeCell="J44" sqref="J44"/>
    </sheetView>
  </sheetViews>
  <sheetFormatPr defaultRowHeight="11.25"/>
  <cols>
    <col min="1" max="1" width="4.5703125" style="3" customWidth="1"/>
    <col min="2" max="2" width="4.85546875" style="3" customWidth="1"/>
    <col min="3" max="3" width="36.5703125" style="3" customWidth="1"/>
    <col min="4" max="4" width="9.140625" style="25"/>
    <col min="5" max="5" width="13" style="25" customWidth="1"/>
    <col min="6" max="7" width="15.140625" style="25" customWidth="1"/>
    <col min="8" max="8" width="23.85546875" style="3" customWidth="1"/>
    <col min="9" max="9" width="10.85546875" style="3" customWidth="1"/>
    <col min="10" max="10" width="35.28515625" style="3" customWidth="1"/>
    <col min="11" max="11" width="12.85546875" style="3" customWidth="1"/>
    <col min="12" max="12" width="9.140625" style="3" hidden="1" customWidth="1"/>
    <col min="13" max="16384" width="9.140625" style="3"/>
  </cols>
  <sheetData>
    <row r="1" spans="1:19" ht="15.75" thickBot="1">
      <c r="A1" s="124" t="s">
        <v>92</v>
      </c>
      <c r="B1" s="2"/>
      <c r="C1" s="4"/>
      <c r="D1" s="5"/>
      <c r="E1" s="5"/>
      <c r="F1" s="60"/>
      <c r="G1" s="60"/>
      <c r="H1" s="61" t="s">
        <v>84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7" customFormat="1" ht="18" customHeight="1" thickBot="1">
      <c r="A2" s="124"/>
      <c r="B2" s="6"/>
      <c r="C2" s="27" t="s">
        <v>10</v>
      </c>
      <c r="D2" s="28"/>
      <c r="E2" s="29" t="s">
        <v>2</v>
      </c>
      <c r="F2" s="32" t="s">
        <v>9</v>
      </c>
      <c r="G2" s="68"/>
      <c r="H2" s="33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8.25" customHeight="1">
      <c r="A3" s="124"/>
      <c r="B3" s="8"/>
      <c r="C3" s="9" t="s">
        <v>86</v>
      </c>
      <c r="D3" s="10"/>
      <c r="E3" s="49"/>
      <c r="F3" s="11" t="s">
        <v>11</v>
      </c>
      <c r="G3" s="69"/>
      <c r="H3" s="65" t="str">
        <f>IF(E3="U","YES",IF(E3="A","NO",IF(E3="P","NO",IF(E3="PP","NO",""))))</f>
        <v/>
      </c>
      <c r="I3" s="2"/>
      <c r="J3" s="72" t="s">
        <v>49</v>
      </c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>
      <c r="A4" s="124"/>
      <c r="B4" s="8"/>
      <c r="C4" s="105" t="s">
        <v>87</v>
      </c>
      <c r="D4" s="106"/>
      <c r="E4" s="49"/>
      <c r="F4" s="12" t="s">
        <v>11</v>
      </c>
      <c r="G4" s="69"/>
      <c r="H4" s="1" t="str">
        <f>IF(E4="U","YES",IF(E4="A","NO",IF(E4="P","NO",IF(E4="PP","NO",""))))</f>
        <v/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7.75" customHeight="1">
      <c r="A5" s="124"/>
      <c r="B5" s="8"/>
      <c r="C5" s="41" t="s">
        <v>7</v>
      </c>
      <c r="D5" s="62"/>
      <c r="E5" s="42" t="s">
        <v>16</v>
      </c>
      <c r="F5" s="43" t="s">
        <v>17</v>
      </c>
      <c r="G5" s="118" t="s">
        <v>18</v>
      </c>
      <c r="H5" s="11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24"/>
      <c r="B6" s="8"/>
      <c r="C6" s="21"/>
      <c r="D6" s="5"/>
      <c r="E6" s="5"/>
      <c r="F6" s="5"/>
      <c r="G6" s="120"/>
      <c r="H6" s="12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2.75">
      <c r="A7" s="124"/>
      <c r="B7" s="8"/>
      <c r="C7" s="107" t="s">
        <v>73</v>
      </c>
      <c r="D7" s="106"/>
      <c r="E7" s="50"/>
      <c r="F7" s="66"/>
      <c r="G7" s="122" t="str">
        <f>IF(F7="","",IF(F7&lt;12,"YES",IF(F7&gt;=12,"NO")))</f>
        <v/>
      </c>
      <c r="H7" s="123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1.25" customHeight="1">
      <c r="A8" s="124"/>
      <c r="B8" s="2"/>
      <c r="C8" s="107" t="s">
        <v>74</v>
      </c>
      <c r="D8" s="106"/>
      <c r="E8" s="50"/>
      <c r="F8" s="66"/>
      <c r="G8" s="122" t="str">
        <f>IF(F8="","",IF(F8&lt;12,"YES",IF(F8&gt;=12,"NO")))</f>
        <v/>
      </c>
      <c r="H8" s="12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2.75">
      <c r="A9" s="124"/>
      <c r="B9" s="2"/>
      <c r="C9" s="107" t="s">
        <v>85</v>
      </c>
      <c r="D9" s="106"/>
      <c r="E9" s="50"/>
      <c r="F9" s="66"/>
      <c r="G9" s="122" t="str">
        <f>IF(F9="","",IF(F9&lt;12,"YES",IF(F9&gt;=12,"NO")))</f>
        <v/>
      </c>
      <c r="H9" s="123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2.75">
      <c r="A10" s="124"/>
      <c r="B10" s="2"/>
      <c r="C10" s="107" t="s">
        <v>76</v>
      </c>
      <c r="D10" s="106"/>
      <c r="E10" s="50"/>
      <c r="F10" s="66"/>
      <c r="G10" s="122" t="str">
        <f>IF(F10="","",IF(F10&lt;12,"YES",IF(F10&gt;=12,"NO")))</f>
        <v/>
      </c>
      <c r="H10" s="12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3.5" thickBot="1">
      <c r="A11" s="124"/>
      <c r="B11" s="2"/>
      <c r="C11" s="133" t="s">
        <v>77</v>
      </c>
      <c r="D11" s="134"/>
      <c r="E11" s="64"/>
      <c r="F11" s="67"/>
      <c r="G11" s="122" t="str">
        <f>IF(F11="","",IF(F11&lt;12,"YES",IF(F11&gt;=12,"NO")))</f>
        <v/>
      </c>
      <c r="H11" s="1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1.25" customHeight="1">
      <c r="A12" s="124"/>
      <c r="B12" s="110" t="s">
        <v>20</v>
      </c>
      <c r="C12" s="21"/>
      <c r="D12" s="5"/>
      <c r="E12" s="5"/>
      <c r="F12" s="5"/>
      <c r="G12" s="5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24"/>
      <c r="B13" s="111"/>
      <c r="C13" s="15" t="s">
        <v>8</v>
      </c>
      <c r="D13" s="5"/>
      <c r="E13" s="5"/>
      <c r="F13" s="5"/>
      <c r="G13" s="5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2" customHeight="1" thickBot="1">
      <c r="A14" s="124"/>
      <c r="B14" s="111"/>
      <c r="C14" s="136" t="s">
        <v>88</v>
      </c>
      <c r="D14" s="137"/>
      <c r="E14" s="137"/>
      <c r="F14" s="137"/>
      <c r="G14" s="137"/>
      <c r="H14" s="138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2" thickBot="1">
      <c r="A15" s="124"/>
      <c r="B15" s="111"/>
      <c r="C15" s="17" t="s">
        <v>0</v>
      </c>
      <c r="D15" s="54"/>
      <c r="E15" s="43"/>
      <c r="F15" s="43"/>
      <c r="G15" s="43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34.5" thickBot="1">
      <c r="A16" s="124"/>
      <c r="B16" s="112"/>
      <c r="C16" s="100" t="s">
        <v>19</v>
      </c>
      <c r="D16" s="101" t="s">
        <v>1</v>
      </c>
      <c r="E16" s="101" t="s">
        <v>2</v>
      </c>
      <c r="F16" s="101" t="s">
        <v>3</v>
      </c>
      <c r="G16" s="99" t="s">
        <v>46</v>
      </c>
      <c r="H16" s="22" t="s">
        <v>4</v>
      </c>
      <c r="I16" s="2"/>
      <c r="J16" s="37" t="s">
        <v>6</v>
      </c>
      <c r="K16" s="75" t="str">
        <f>IF(K18=0,"",(K17/K18))</f>
        <v/>
      </c>
      <c r="L16" s="2"/>
      <c r="M16" s="2"/>
      <c r="N16" s="2"/>
      <c r="O16" s="2"/>
      <c r="P16" s="2"/>
      <c r="Q16" s="2"/>
      <c r="R16" s="2"/>
      <c r="S16" s="2"/>
    </row>
    <row r="17" spans="1:19" ht="14.25" thickTop="1" thickBot="1">
      <c r="A17" s="124"/>
      <c r="B17" s="112"/>
      <c r="C17" s="52"/>
      <c r="D17" s="53"/>
      <c r="E17" s="50"/>
      <c r="F17" s="73" t="str">
        <f>IF(D15=0,"", (D15/E17))</f>
        <v/>
      </c>
      <c r="G17" s="71" t="str">
        <f t="shared" ref="G17:G22" si="0">IF(F17="","",IF(F17&gt;2,"YES","NO"))</f>
        <v/>
      </c>
      <c r="H17" s="74" t="str">
        <f>K16</f>
        <v/>
      </c>
      <c r="I17" s="2"/>
      <c r="J17" s="35" t="s">
        <v>41</v>
      </c>
      <c r="K17" s="26" t="str">
        <f>IF(E18="","",(E18-E17)+(E19-E18)+(E20-E19)+(E21-E20)+(E22-E21))</f>
        <v/>
      </c>
      <c r="L17" s="2"/>
      <c r="M17" s="2"/>
      <c r="N17" s="2"/>
      <c r="O17" s="2"/>
      <c r="P17" s="2"/>
      <c r="Q17" s="2"/>
      <c r="R17" s="2"/>
      <c r="S17" s="2"/>
    </row>
    <row r="18" spans="1:19" ht="15" customHeight="1" thickTop="1" thickBot="1">
      <c r="A18" s="124"/>
      <c r="B18" s="112"/>
      <c r="C18" s="52"/>
      <c r="D18" s="53"/>
      <c r="E18" s="50"/>
      <c r="F18" s="73" t="str">
        <f>IF(D15=0,"", (D15/E18))</f>
        <v/>
      </c>
      <c r="G18" s="71" t="str">
        <f t="shared" si="0"/>
        <v/>
      </c>
      <c r="H18" s="113" t="s">
        <v>44</v>
      </c>
      <c r="I18" s="2"/>
      <c r="J18" s="36" t="s">
        <v>5</v>
      </c>
      <c r="K18" s="59"/>
      <c r="L18" s="2"/>
      <c r="M18" s="2"/>
      <c r="N18" s="2"/>
      <c r="O18" s="2"/>
      <c r="P18" s="2"/>
      <c r="Q18" s="2"/>
      <c r="R18" s="2"/>
      <c r="S18" s="2"/>
    </row>
    <row r="19" spans="1:19" ht="14.25" thickTop="1" thickBot="1">
      <c r="A19" s="124"/>
      <c r="B19" s="112"/>
      <c r="C19" s="52"/>
      <c r="D19" s="53"/>
      <c r="E19" s="50"/>
      <c r="F19" s="73" t="str">
        <f>IF(D15=0,"", (D15/E19))</f>
        <v/>
      </c>
      <c r="G19" s="71" t="str">
        <f t="shared" si="0"/>
        <v/>
      </c>
      <c r="H19" s="1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2" customHeight="1" thickTop="1" thickBot="1">
      <c r="A20" s="124"/>
      <c r="B20" s="112"/>
      <c r="C20" s="52"/>
      <c r="D20" s="53"/>
      <c r="E20" s="50"/>
      <c r="F20" s="73" t="str">
        <f>IF(D15=0,"", (D15/E20))</f>
        <v/>
      </c>
      <c r="G20" s="71" t="str">
        <f t="shared" si="0"/>
        <v/>
      </c>
      <c r="H20" s="115" t="str">
        <f>IF(K16="","",(M22/K16))</f>
        <v/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4.25" thickTop="1" thickBot="1">
      <c r="A21" s="124"/>
      <c r="B21" s="112"/>
      <c r="C21" s="52"/>
      <c r="D21" s="53"/>
      <c r="E21" s="50"/>
      <c r="F21" s="73" t="str">
        <f>IF(D15=0,"", (D15/E21))</f>
        <v/>
      </c>
      <c r="G21" s="71" t="str">
        <f t="shared" si="0"/>
        <v/>
      </c>
      <c r="H21" s="116"/>
      <c r="I21" s="2"/>
      <c r="J21" s="103" t="s">
        <v>43</v>
      </c>
      <c r="K21" s="104"/>
      <c r="L21" s="104"/>
      <c r="M21" s="76"/>
      <c r="N21" s="2"/>
      <c r="O21" s="2"/>
      <c r="P21" s="2"/>
      <c r="Q21" s="2"/>
      <c r="R21" s="2"/>
      <c r="S21" s="2"/>
    </row>
    <row r="22" spans="1:19" ht="15.75" customHeight="1" thickTop="1" thickBot="1">
      <c r="A22" s="2"/>
      <c r="B22" s="112"/>
      <c r="C22" s="52"/>
      <c r="D22" s="53"/>
      <c r="E22" s="50"/>
      <c r="F22" s="73" t="str">
        <f>IF(D15=0,"", (D15/E22))</f>
        <v/>
      </c>
      <c r="G22" s="71" t="str">
        <f t="shared" si="0"/>
        <v/>
      </c>
      <c r="H22" s="117"/>
      <c r="I22" s="2"/>
      <c r="J22" s="46" t="s">
        <v>42</v>
      </c>
      <c r="K22" s="47"/>
      <c r="L22" s="47"/>
      <c r="M22" s="48" t="str">
        <f>IF(M21="","",(M21-((E21+E22)/2)))</f>
        <v/>
      </c>
      <c r="N22" s="2"/>
      <c r="O22" s="2"/>
      <c r="P22" s="2"/>
      <c r="Q22" s="2"/>
      <c r="R22" s="2"/>
      <c r="S22" s="2"/>
    </row>
    <row r="23" spans="1:19" ht="12" thickTop="1">
      <c r="A23" s="2"/>
      <c r="B23" s="111"/>
      <c r="C23" s="21"/>
      <c r="D23" s="5"/>
      <c r="E23" s="5"/>
      <c r="F23" s="5"/>
      <c r="G23" s="5"/>
      <c r="H23" s="1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2.75">
      <c r="A24" s="2"/>
      <c r="B24" s="111"/>
      <c r="C24" s="168" t="s">
        <v>89</v>
      </c>
      <c r="D24" s="169"/>
      <c r="E24" s="169"/>
      <c r="F24" s="169"/>
      <c r="G24" s="169"/>
      <c r="H24" s="17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2" customHeight="1" thickBot="1">
      <c r="A25" s="2"/>
      <c r="B25" s="111"/>
      <c r="C25" s="136" t="s">
        <v>90</v>
      </c>
      <c r="D25" s="137"/>
      <c r="E25" s="137"/>
      <c r="F25" s="137"/>
      <c r="G25" s="137"/>
      <c r="H25" s="138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2" thickBot="1">
      <c r="A26" s="2"/>
      <c r="B26" s="111"/>
      <c r="C26" s="17" t="s">
        <v>0</v>
      </c>
      <c r="D26" s="54"/>
      <c r="E26" s="14"/>
      <c r="F26" s="4"/>
      <c r="G26" s="4"/>
      <c r="H26" s="1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2.75">
      <c r="A27" s="2"/>
      <c r="B27" s="112"/>
      <c r="C27" s="100" t="s">
        <v>19</v>
      </c>
      <c r="D27" s="101" t="s">
        <v>1</v>
      </c>
      <c r="E27" s="135" t="s">
        <v>2</v>
      </c>
      <c r="F27" s="135"/>
      <c r="G27" s="130"/>
      <c r="H27" s="102" t="s">
        <v>22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3.5" thickBot="1">
      <c r="A28" s="2"/>
      <c r="B28" s="112"/>
      <c r="C28" s="45"/>
      <c r="D28" s="53"/>
      <c r="E28" s="128"/>
      <c r="F28" s="129"/>
      <c r="G28" s="130"/>
      <c r="H28" s="57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>
      <c r="A29" s="2"/>
      <c r="B29" s="112"/>
      <c r="C29" s="45"/>
      <c r="D29" s="53"/>
      <c r="E29" s="128"/>
      <c r="F29" s="129"/>
      <c r="G29" s="130"/>
      <c r="H29" s="44" t="s">
        <v>47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3.5" thickBot="1">
      <c r="A30" s="2"/>
      <c r="B30" s="112"/>
      <c r="C30" s="45"/>
      <c r="D30" s="53"/>
      <c r="E30" s="125"/>
      <c r="F30" s="126"/>
      <c r="G30" s="127"/>
      <c r="H30" s="58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s="24" customFormat="1" ht="13.5" customHeight="1" thickBot="1">
      <c r="A31" s="23"/>
      <c r="B31" s="112"/>
      <c r="C31" s="45"/>
      <c r="D31" s="53"/>
      <c r="E31" s="128"/>
      <c r="F31" s="129"/>
      <c r="G31" s="130"/>
      <c r="H31" s="131" t="s">
        <v>48</v>
      </c>
      <c r="I31" s="2"/>
      <c r="J31" s="37" t="s">
        <v>6</v>
      </c>
      <c r="K31" s="30" t="str">
        <f>IF(K33=0,"",(K32/K33))</f>
        <v/>
      </c>
      <c r="L31" s="2"/>
      <c r="M31" s="2"/>
      <c r="N31" s="2"/>
      <c r="O31" s="2"/>
      <c r="P31" s="2"/>
      <c r="Q31" s="2"/>
      <c r="R31" s="2"/>
    </row>
    <row r="32" spans="1:19" s="24" customFormat="1" ht="12.75">
      <c r="A32" s="23"/>
      <c r="B32" s="112"/>
      <c r="C32" s="45"/>
      <c r="D32" s="53"/>
      <c r="E32" s="125"/>
      <c r="F32" s="126"/>
      <c r="G32" s="127"/>
      <c r="H32" s="132"/>
      <c r="I32" s="2"/>
      <c r="J32" s="34" t="s">
        <v>41</v>
      </c>
      <c r="K32" s="26" t="str">
        <f>IF(E28="","",(E29-E28)+(E30-E29)+(E31-E30)+(E32-E31)+(E33-E32))</f>
        <v/>
      </c>
      <c r="L32" s="2"/>
      <c r="M32" s="2"/>
      <c r="N32" s="2"/>
      <c r="O32" s="2"/>
      <c r="P32" s="2"/>
      <c r="Q32" s="2"/>
      <c r="R32" s="2"/>
    </row>
    <row r="33" spans="1:19" ht="13.5" thickBot="1">
      <c r="B33" s="112"/>
      <c r="C33" s="55"/>
      <c r="D33" s="56"/>
      <c r="E33" s="125"/>
      <c r="F33" s="126"/>
      <c r="G33" s="127"/>
      <c r="H33" s="70" t="str">
        <f>K31</f>
        <v/>
      </c>
      <c r="I33" s="2"/>
      <c r="J33" s="36" t="s">
        <v>5</v>
      </c>
      <c r="K33" s="59"/>
      <c r="L33" s="2"/>
      <c r="M33" s="2"/>
      <c r="N33" s="2"/>
      <c r="O33" s="2"/>
      <c r="P33" s="2"/>
      <c r="Q33" s="2"/>
      <c r="R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38"/>
      <c r="E36" s="3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38"/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38"/>
      <c r="E38" s="3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" customHeight="1">
      <c r="A39" s="2"/>
      <c r="B39" s="2"/>
      <c r="C39" s="2"/>
      <c r="D39" s="38"/>
      <c r="E39" s="3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38"/>
      <c r="E40" s="3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38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38"/>
      <c r="E42" s="38"/>
      <c r="F42" s="38"/>
      <c r="G42" s="3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38"/>
      <c r="E43" s="38"/>
      <c r="F43" s="38"/>
      <c r="G43" s="3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38"/>
      <c r="E44" s="38"/>
      <c r="F44" s="38"/>
      <c r="G44" s="3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38"/>
      <c r="E45" s="38"/>
      <c r="F45" s="38"/>
      <c r="G45" s="3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38"/>
      <c r="E46" s="38"/>
      <c r="F46" s="38"/>
      <c r="G46" s="38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38"/>
      <c r="E47" s="38"/>
      <c r="F47" s="38"/>
      <c r="G47" s="3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38"/>
      <c r="E48" s="38"/>
      <c r="F48" s="38"/>
      <c r="G48" s="3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>
      <c r="A49" s="2"/>
      <c r="B49" s="2"/>
      <c r="C49" s="2"/>
      <c r="D49" s="38"/>
      <c r="E49" s="38"/>
      <c r="F49" s="38"/>
      <c r="G49" s="3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>
      <c r="A50" s="2"/>
      <c r="B50" s="2"/>
      <c r="C50" s="2"/>
      <c r="D50" s="38"/>
      <c r="E50" s="38"/>
      <c r="F50" s="38"/>
      <c r="G50" s="38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>
      <c r="A51" s="2"/>
      <c r="B51" s="2"/>
      <c r="C51" s="2"/>
      <c r="D51" s="38"/>
      <c r="E51" s="38"/>
      <c r="F51" s="38"/>
      <c r="G51" s="3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>
      <c r="A52" s="2"/>
      <c r="B52" s="2"/>
      <c r="C52" s="2"/>
      <c r="D52" s="38"/>
      <c r="E52" s="38"/>
      <c r="F52" s="38"/>
      <c r="G52" s="3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>
      <c r="A53" s="2"/>
      <c r="B53" s="2"/>
      <c r="C53" s="2"/>
      <c r="D53" s="38"/>
      <c r="E53" s="38"/>
      <c r="F53" s="38"/>
      <c r="G53" s="3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>
      <c r="A54" s="2"/>
      <c r="B54" s="2"/>
      <c r="C54" s="2"/>
      <c r="D54" s="38"/>
      <c r="E54" s="38"/>
      <c r="F54" s="38"/>
      <c r="G54" s="3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>
      <c r="A55" s="2"/>
      <c r="B55" s="2"/>
      <c r="C55" s="2"/>
      <c r="D55" s="38"/>
      <c r="E55" s="38"/>
      <c r="F55" s="38"/>
      <c r="G55" s="3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A56" s="2"/>
      <c r="B56" s="2"/>
      <c r="C56" s="2"/>
      <c r="D56" s="38"/>
      <c r="E56" s="38"/>
      <c r="F56" s="38"/>
      <c r="G56" s="3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A57" s="2"/>
      <c r="B57" s="2"/>
      <c r="C57" s="2"/>
      <c r="D57" s="38"/>
      <c r="E57" s="38"/>
      <c r="F57" s="38"/>
      <c r="G57" s="3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A58" s="2"/>
      <c r="B58" s="2"/>
      <c r="C58" s="2"/>
      <c r="D58" s="38"/>
      <c r="E58" s="38"/>
      <c r="F58" s="38"/>
      <c r="G58" s="3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A59" s="2"/>
      <c r="B59" s="2"/>
      <c r="C59" s="2"/>
      <c r="D59" s="38"/>
      <c r="E59" s="38"/>
      <c r="F59" s="38"/>
      <c r="G59" s="3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A60" s="2"/>
      <c r="B60" s="2"/>
      <c r="C60" s="2"/>
      <c r="D60" s="38"/>
      <c r="E60" s="38"/>
      <c r="F60" s="38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A61" s="2"/>
      <c r="B61" s="2"/>
      <c r="C61" s="2"/>
      <c r="D61" s="38"/>
      <c r="E61" s="38"/>
      <c r="F61" s="38"/>
      <c r="G61" s="38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A62" s="2"/>
      <c r="B62" s="2"/>
      <c r="C62" s="2"/>
      <c r="D62" s="38"/>
      <c r="E62" s="38"/>
      <c r="F62" s="38"/>
      <c r="G62" s="38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A63" s="2"/>
      <c r="B63" s="2"/>
      <c r="C63" s="2"/>
      <c r="D63" s="38"/>
      <c r="E63" s="38"/>
      <c r="F63" s="38"/>
      <c r="G63" s="38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A64" s="2"/>
      <c r="B64" s="2"/>
      <c r="C64" s="2"/>
      <c r="D64" s="38"/>
      <c r="E64" s="38"/>
      <c r="F64" s="38"/>
      <c r="G64" s="38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2"/>
      <c r="B65" s="2"/>
      <c r="C65" s="2"/>
      <c r="D65" s="38"/>
      <c r="E65" s="38"/>
      <c r="F65" s="38"/>
      <c r="G65" s="38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2"/>
      <c r="B66" s="2"/>
      <c r="C66" s="2"/>
      <c r="D66" s="38"/>
      <c r="E66" s="38"/>
      <c r="F66" s="38"/>
      <c r="G66" s="38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2"/>
      <c r="B67" s="2"/>
      <c r="C67" s="2"/>
      <c r="D67" s="38"/>
      <c r="E67" s="38"/>
      <c r="F67" s="38"/>
      <c r="G67" s="38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2"/>
      <c r="B68" s="2"/>
      <c r="C68" s="2"/>
      <c r="D68" s="38"/>
      <c r="E68" s="38"/>
      <c r="F68" s="38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2"/>
      <c r="B69" s="2"/>
      <c r="C69" s="2"/>
      <c r="D69" s="38"/>
      <c r="E69" s="38"/>
      <c r="F69" s="38"/>
      <c r="G69" s="38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2"/>
      <c r="B70" s="2"/>
      <c r="C70" s="2"/>
      <c r="D70" s="38"/>
      <c r="E70" s="38"/>
      <c r="F70" s="38"/>
      <c r="G70" s="38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2"/>
      <c r="B71" s="2"/>
      <c r="C71" s="2"/>
      <c r="D71" s="38"/>
      <c r="E71" s="38"/>
      <c r="F71" s="38"/>
      <c r="G71" s="38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2"/>
      <c r="B72" s="2"/>
      <c r="C72" s="2"/>
      <c r="D72" s="38"/>
      <c r="E72" s="38"/>
      <c r="F72" s="38"/>
      <c r="G72" s="38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2"/>
      <c r="B73" s="2"/>
      <c r="C73" s="2"/>
      <c r="D73" s="38"/>
      <c r="E73" s="38"/>
      <c r="F73" s="38"/>
      <c r="G73" s="38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2"/>
      <c r="B74" s="2"/>
      <c r="C74" s="2"/>
      <c r="D74" s="38"/>
      <c r="E74" s="38"/>
      <c r="F74" s="38"/>
      <c r="G74" s="38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2"/>
      <c r="B75" s="2"/>
      <c r="C75" s="2"/>
      <c r="D75" s="38"/>
      <c r="E75" s="38"/>
      <c r="F75" s="38"/>
      <c r="G75" s="38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2"/>
      <c r="B76" s="2"/>
      <c r="C76" s="2"/>
      <c r="D76" s="38"/>
      <c r="E76" s="38"/>
      <c r="F76" s="38"/>
      <c r="G76" s="38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2"/>
      <c r="B77" s="2"/>
      <c r="C77" s="2"/>
      <c r="D77" s="38"/>
      <c r="E77" s="38"/>
      <c r="F77" s="38"/>
      <c r="G77" s="38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2"/>
      <c r="B78" s="2"/>
      <c r="C78" s="2"/>
      <c r="D78" s="38"/>
      <c r="E78" s="38"/>
      <c r="F78" s="38"/>
      <c r="G78" s="38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2"/>
      <c r="B79" s="2"/>
      <c r="C79" s="2"/>
      <c r="D79" s="38"/>
      <c r="E79" s="38"/>
      <c r="F79" s="38"/>
      <c r="G79" s="3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2"/>
      <c r="B80" s="2"/>
      <c r="C80" s="2"/>
      <c r="D80" s="38"/>
      <c r="E80" s="38"/>
      <c r="F80" s="38"/>
      <c r="G80" s="3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2"/>
      <c r="B81" s="2"/>
      <c r="C81" s="2"/>
      <c r="D81" s="38"/>
      <c r="E81" s="38"/>
      <c r="F81" s="38"/>
      <c r="G81" s="38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2"/>
      <c r="B82" s="2"/>
      <c r="C82" s="2"/>
      <c r="D82" s="38"/>
      <c r="E82" s="38"/>
      <c r="F82" s="38"/>
      <c r="G82" s="3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2"/>
      <c r="B83" s="2"/>
      <c r="C83" s="2"/>
      <c r="D83" s="38"/>
      <c r="E83" s="38"/>
      <c r="F83" s="38"/>
      <c r="G83" s="3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2"/>
      <c r="B84" s="2"/>
      <c r="C84" s="2"/>
      <c r="D84" s="38"/>
      <c r="E84" s="38"/>
      <c r="F84" s="38"/>
      <c r="G84" s="3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2"/>
      <c r="B85" s="2"/>
      <c r="C85" s="2"/>
      <c r="D85" s="38"/>
      <c r="E85" s="38"/>
      <c r="F85" s="38"/>
      <c r="G85" s="3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2"/>
      <c r="B86" s="2"/>
      <c r="C86" s="2"/>
      <c r="D86" s="38"/>
      <c r="E86" s="38"/>
      <c r="F86" s="38"/>
      <c r="G86" s="38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2"/>
      <c r="B87" s="2"/>
      <c r="C87" s="2"/>
      <c r="D87" s="38"/>
      <c r="E87" s="38"/>
      <c r="F87" s="38"/>
      <c r="G87" s="38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A88" s="2"/>
      <c r="B88" s="2"/>
      <c r="C88" s="2"/>
      <c r="D88" s="38"/>
      <c r="E88" s="38"/>
      <c r="F88" s="38"/>
      <c r="G88" s="38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>
      <c r="A89" s="2"/>
      <c r="B89" s="2"/>
      <c r="C89" s="2"/>
      <c r="D89" s="38"/>
      <c r="E89" s="38"/>
      <c r="F89" s="38"/>
      <c r="G89" s="38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>
      <c r="A90" s="2"/>
      <c r="B90" s="2"/>
      <c r="C90" s="2"/>
      <c r="D90" s="38"/>
      <c r="E90" s="38"/>
      <c r="F90" s="38"/>
      <c r="G90" s="38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A91" s="2"/>
      <c r="B91" s="2"/>
      <c r="C91" s="2"/>
      <c r="D91" s="38"/>
      <c r="E91" s="38"/>
      <c r="F91" s="38"/>
      <c r="G91" s="38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A92" s="2"/>
      <c r="B92" s="2"/>
      <c r="C92" s="2"/>
      <c r="D92" s="38"/>
      <c r="E92" s="38"/>
      <c r="F92" s="38"/>
      <c r="G92" s="38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38"/>
      <c r="E93" s="38"/>
      <c r="F93" s="38"/>
      <c r="G93" s="38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A94" s="2"/>
      <c r="B94" s="2"/>
      <c r="C94" s="2"/>
      <c r="D94" s="38"/>
      <c r="E94" s="38"/>
      <c r="F94" s="38"/>
      <c r="G94" s="3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"/>
      <c r="B95" s="2"/>
      <c r="C95" s="2"/>
      <c r="D95" s="38"/>
      <c r="E95" s="38"/>
      <c r="F95" s="38"/>
      <c r="G95" s="38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>
      <c r="A96" s="2"/>
      <c r="B96" s="2"/>
      <c r="C96" s="2"/>
      <c r="D96" s="38"/>
      <c r="E96" s="38"/>
      <c r="F96" s="38"/>
      <c r="G96" s="38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>
      <c r="A97" s="2"/>
      <c r="B97" s="2"/>
      <c r="C97" s="2"/>
      <c r="D97" s="38"/>
      <c r="E97" s="38"/>
      <c r="F97" s="38"/>
      <c r="G97" s="38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>
      <c r="A98" s="2"/>
      <c r="B98" s="2"/>
      <c r="C98" s="2"/>
      <c r="D98" s="38"/>
      <c r="E98" s="38"/>
      <c r="F98" s="38"/>
      <c r="G98" s="3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>
      <c r="A99" s="2"/>
      <c r="B99" s="2"/>
      <c r="C99" s="2"/>
      <c r="D99" s="38"/>
      <c r="E99" s="38"/>
      <c r="F99" s="38"/>
      <c r="G99" s="38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>
      <c r="A100" s="2"/>
      <c r="B100" s="2"/>
      <c r="C100" s="2"/>
      <c r="D100" s="38"/>
      <c r="E100" s="38"/>
      <c r="F100" s="38"/>
      <c r="G100" s="38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>
      <c r="A101" s="2"/>
      <c r="B101" s="2"/>
      <c r="C101" s="2"/>
      <c r="D101" s="38"/>
      <c r="E101" s="38"/>
      <c r="F101" s="38"/>
      <c r="G101" s="38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>
      <c r="A102" s="2"/>
      <c r="B102" s="2"/>
      <c r="C102" s="2"/>
      <c r="D102" s="38"/>
      <c r="E102" s="38"/>
      <c r="F102" s="38"/>
      <c r="G102" s="38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>
      <c r="A103" s="2"/>
      <c r="B103" s="2"/>
      <c r="C103" s="2"/>
      <c r="D103" s="38"/>
      <c r="E103" s="38"/>
      <c r="F103" s="38"/>
      <c r="G103" s="38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>
      <c r="A104" s="2"/>
      <c r="B104" s="2"/>
      <c r="C104" s="2"/>
      <c r="D104" s="38"/>
      <c r="E104" s="38"/>
      <c r="F104" s="38"/>
      <c r="G104" s="38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>
      <c r="A105" s="2"/>
      <c r="B105" s="2"/>
      <c r="C105" s="2"/>
      <c r="D105" s="38"/>
      <c r="E105" s="38"/>
      <c r="F105" s="38"/>
      <c r="G105" s="38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>
      <c r="A106" s="2"/>
      <c r="B106" s="2"/>
      <c r="C106" s="2"/>
      <c r="D106" s="38"/>
      <c r="E106" s="38"/>
      <c r="F106" s="38"/>
      <c r="G106" s="38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>
      <c r="A107" s="2"/>
      <c r="B107" s="2"/>
      <c r="C107" s="2"/>
      <c r="D107" s="38"/>
      <c r="E107" s="38"/>
      <c r="F107" s="38"/>
      <c r="G107" s="38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>
      <c r="A108" s="2"/>
      <c r="B108" s="2"/>
      <c r="C108" s="2"/>
      <c r="D108" s="38"/>
      <c r="E108" s="38"/>
      <c r="F108" s="38"/>
      <c r="G108" s="38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>
      <c r="A109" s="2"/>
      <c r="B109" s="2"/>
      <c r="C109" s="2"/>
      <c r="D109" s="38"/>
      <c r="E109" s="38"/>
      <c r="F109" s="38"/>
      <c r="G109" s="38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>
      <c r="A110" s="2"/>
      <c r="B110" s="2"/>
      <c r="C110" s="2"/>
      <c r="D110" s="38"/>
      <c r="E110" s="38"/>
      <c r="F110" s="38"/>
      <c r="G110" s="38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>
      <c r="A111" s="2"/>
      <c r="B111" s="2"/>
      <c r="C111" s="2"/>
      <c r="D111" s="38"/>
      <c r="E111" s="38"/>
      <c r="F111" s="38"/>
      <c r="G111" s="38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2"/>
      <c r="C112" s="2"/>
      <c r="D112" s="38"/>
      <c r="E112" s="38"/>
      <c r="F112" s="38"/>
      <c r="G112" s="3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38"/>
      <c r="E113" s="38"/>
      <c r="F113" s="38"/>
      <c r="G113" s="3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38"/>
      <c r="E114" s="38"/>
      <c r="F114" s="38"/>
      <c r="G114" s="3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38"/>
      <c r="E115" s="38"/>
      <c r="F115" s="38"/>
      <c r="G115" s="38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>
      <c r="A116" s="2"/>
      <c r="B116" s="2"/>
      <c r="C116" s="2"/>
      <c r="D116" s="38"/>
      <c r="E116" s="38"/>
      <c r="F116" s="38"/>
      <c r="G116" s="3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>
      <c r="A117" s="2"/>
      <c r="B117" s="2"/>
      <c r="C117" s="2"/>
      <c r="D117" s="38"/>
      <c r="E117" s="38"/>
      <c r="F117" s="38"/>
      <c r="G117" s="38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>
      <c r="A118" s="2"/>
      <c r="B118" s="2"/>
      <c r="C118" s="2"/>
      <c r="D118" s="38"/>
      <c r="E118" s="38"/>
      <c r="F118" s="38"/>
      <c r="G118" s="38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>
      <c r="A119" s="2"/>
      <c r="B119" s="2"/>
      <c r="C119" s="2"/>
      <c r="D119" s="38"/>
      <c r="E119" s="38"/>
      <c r="F119" s="38"/>
      <c r="G119" s="38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>
      <c r="A120" s="2"/>
      <c r="B120" s="2"/>
      <c r="C120" s="2"/>
      <c r="D120" s="38"/>
      <c r="E120" s="38"/>
      <c r="F120" s="38"/>
      <c r="G120" s="38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>
      <c r="A121" s="2"/>
      <c r="B121" s="2"/>
      <c r="C121" s="2"/>
      <c r="D121" s="38"/>
      <c r="E121" s="38"/>
      <c r="F121" s="38"/>
      <c r="G121" s="38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>
      <c r="A122" s="2"/>
      <c r="B122" s="2"/>
      <c r="C122" s="2"/>
      <c r="D122" s="38"/>
      <c r="E122" s="38"/>
      <c r="F122" s="38"/>
      <c r="G122" s="38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>
      <c r="A123" s="2"/>
      <c r="B123" s="2"/>
      <c r="C123" s="2"/>
      <c r="D123" s="38"/>
      <c r="E123" s="38"/>
      <c r="F123" s="38"/>
      <c r="G123" s="38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>
      <c r="A124" s="2"/>
      <c r="B124" s="2"/>
      <c r="C124" s="2"/>
      <c r="D124" s="38"/>
      <c r="E124" s="38"/>
      <c r="F124" s="38"/>
      <c r="G124" s="38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>
      <c r="A125" s="2"/>
      <c r="B125" s="2"/>
      <c r="C125" s="2"/>
      <c r="D125" s="38"/>
      <c r="E125" s="38"/>
      <c r="F125" s="38"/>
      <c r="G125" s="38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>
      <c r="A126" s="2"/>
      <c r="B126" s="2"/>
      <c r="C126" s="2"/>
      <c r="D126" s="38"/>
      <c r="E126" s="38"/>
      <c r="F126" s="38"/>
      <c r="G126" s="38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>
      <c r="A127" s="2"/>
      <c r="B127" s="2"/>
      <c r="C127" s="2"/>
      <c r="D127" s="38"/>
      <c r="E127" s="38"/>
      <c r="F127" s="38"/>
      <c r="G127" s="38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>
      <c r="A128" s="2"/>
      <c r="B128" s="2"/>
      <c r="C128" s="2"/>
      <c r="D128" s="38"/>
      <c r="E128" s="38"/>
      <c r="F128" s="38"/>
      <c r="G128" s="38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>
      <c r="A129" s="2"/>
      <c r="B129" s="2"/>
      <c r="C129" s="2"/>
      <c r="D129" s="38"/>
      <c r="E129" s="38"/>
      <c r="F129" s="38"/>
      <c r="G129" s="38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>
      <c r="A130" s="2"/>
      <c r="B130" s="2"/>
      <c r="C130" s="2"/>
      <c r="D130" s="38"/>
      <c r="E130" s="38"/>
      <c r="F130" s="38"/>
      <c r="G130" s="38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>
      <c r="A131" s="2"/>
      <c r="B131" s="2"/>
      <c r="C131" s="2"/>
      <c r="D131" s="38"/>
      <c r="E131" s="38"/>
      <c r="F131" s="38"/>
      <c r="G131" s="3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>
      <c r="A132" s="2"/>
      <c r="B132" s="2"/>
      <c r="C132" s="2"/>
      <c r="D132" s="38"/>
      <c r="E132" s="38"/>
      <c r="F132" s="38"/>
      <c r="G132" s="3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>
      <c r="A133" s="2"/>
      <c r="B133" s="2"/>
      <c r="C133" s="2"/>
      <c r="D133" s="38"/>
      <c r="E133" s="38"/>
      <c r="F133" s="38"/>
      <c r="G133" s="3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>
      <c r="A134" s="2"/>
      <c r="B134" s="2"/>
      <c r="C134" s="2"/>
      <c r="D134" s="38"/>
      <c r="E134" s="38"/>
      <c r="F134" s="38"/>
      <c r="G134" s="3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>
      <c r="A135" s="2"/>
      <c r="B135" s="2"/>
      <c r="C135" s="2"/>
      <c r="D135" s="38"/>
      <c r="E135" s="38"/>
      <c r="F135" s="38"/>
      <c r="G135" s="3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>
      <c r="A136" s="2"/>
      <c r="B136" s="2"/>
      <c r="C136" s="2"/>
      <c r="D136" s="38"/>
      <c r="E136" s="38"/>
      <c r="F136" s="38"/>
      <c r="G136" s="3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>
      <c r="A137" s="2"/>
      <c r="B137" s="2"/>
      <c r="C137" s="2"/>
      <c r="D137" s="38"/>
      <c r="E137" s="38"/>
      <c r="F137" s="38"/>
      <c r="G137" s="3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>
      <c r="A138" s="2"/>
      <c r="B138" s="2"/>
      <c r="C138" s="2"/>
      <c r="D138" s="38"/>
      <c r="E138" s="38"/>
      <c r="F138" s="38"/>
      <c r="G138" s="3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>
      <c r="A139" s="2"/>
      <c r="B139" s="2"/>
      <c r="C139" s="2"/>
      <c r="D139" s="38"/>
      <c r="E139" s="38"/>
      <c r="F139" s="38"/>
      <c r="G139" s="3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>
      <c r="A140" s="2"/>
      <c r="B140" s="2"/>
      <c r="C140" s="2"/>
      <c r="D140" s="38"/>
      <c r="E140" s="38"/>
      <c r="F140" s="38"/>
      <c r="G140" s="3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>
      <c r="A141" s="2"/>
      <c r="B141" s="2"/>
      <c r="C141" s="2"/>
      <c r="D141" s="38"/>
      <c r="E141" s="38"/>
      <c r="F141" s="38"/>
      <c r="G141" s="3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>
      <c r="A142" s="2"/>
      <c r="B142" s="2"/>
      <c r="C142" s="2"/>
      <c r="D142" s="38"/>
      <c r="E142" s="38"/>
      <c r="F142" s="38"/>
      <c r="G142" s="3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>
      <c r="A143" s="2"/>
      <c r="B143" s="2"/>
      <c r="C143" s="2"/>
      <c r="D143" s="38"/>
      <c r="E143" s="38"/>
      <c r="F143" s="38"/>
      <c r="G143" s="3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>
      <c r="A144" s="2"/>
      <c r="B144" s="2"/>
      <c r="C144" s="2"/>
      <c r="D144" s="38"/>
      <c r="E144" s="38"/>
      <c r="F144" s="38"/>
      <c r="G144" s="3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>
      <c r="A145" s="2"/>
      <c r="B145" s="2"/>
      <c r="C145" s="2"/>
      <c r="D145" s="38"/>
      <c r="E145" s="38"/>
      <c r="F145" s="38"/>
      <c r="G145" s="3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>
      <c r="A146" s="2"/>
      <c r="B146" s="2"/>
      <c r="C146" s="2"/>
      <c r="D146" s="38"/>
      <c r="E146" s="38"/>
      <c r="F146" s="38"/>
      <c r="G146" s="38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>
      <c r="A147" s="2"/>
      <c r="B147" s="2"/>
      <c r="C147" s="2"/>
      <c r="D147" s="38"/>
      <c r="E147" s="38"/>
      <c r="F147" s="38"/>
      <c r="G147" s="3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>
      <c r="A148" s="2"/>
      <c r="B148" s="2"/>
      <c r="C148" s="2"/>
      <c r="D148" s="38"/>
      <c r="E148" s="38"/>
      <c r="F148" s="38"/>
      <c r="G148" s="3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>
      <c r="A149" s="2"/>
      <c r="B149" s="2"/>
      <c r="C149" s="2"/>
      <c r="D149" s="38"/>
      <c r="E149" s="38"/>
      <c r="F149" s="38"/>
      <c r="G149" s="3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>
      <c r="A150" s="2"/>
      <c r="B150" s="2"/>
      <c r="C150" s="2"/>
      <c r="D150" s="38"/>
      <c r="E150" s="38"/>
      <c r="F150" s="38"/>
      <c r="G150" s="3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>
      <c r="A151" s="2"/>
      <c r="B151" s="2"/>
      <c r="C151" s="2"/>
      <c r="D151" s="38"/>
      <c r="E151" s="38"/>
      <c r="F151" s="38"/>
      <c r="G151" s="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>
      <c r="A152" s="2"/>
      <c r="B152" s="2"/>
      <c r="C152" s="2"/>
      <c r="D152" s="38"/>
      <c r="E152" s="38"/>
      <c r="F152" s="38"/>
      <c r="G152" s="3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>
      <c r="A153" s="2"/>
      <c r="B153" s="2"/>
      <c r="C153" s="2"/>
      <c r="D153" s="38"/>
      <c r="E153" s="38"/>
      <c r="F153" s="38"/>
      <c r="G153" s="3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>
      <c r="A154" s="2"/>
      <c r="B154" s="2"/>
      <c r="C154" s="2"/>
      <c r="D154" s="38"/>
      <c r="E154" s="38"/>
      <c r="F154" s="38"/>
      <c r="G154" s="3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>
      <c r="A155" s="2"/>
      <c r="B155" s="2"/>
      <c r="C155" s="2"/>
      <c r="D155" s="38"/>
      <c r="E155" s="38"/>
      <c r="F155" s="38"/>
      <c r="G155" s="3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>
      <c r="A156" s="2"/>
      <c r="B156" s="2"/>
      <c r="C156" s="2"/>
      <c r="D156" s="38"/>
      <c r="E156" s="38"/>
      <c r="F156" s="38"/>
      <c r="G156" s="3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>
      <c r="A157" s="2"/>
      <c r="B157" s="2"/>
      <c r="C157" s="2"/>
      <c r="D157" s="38"/>
      <c r="E157" s="38"/>
      <c r="F157" s="38"/>
      <c r="G157" s="3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>
      <c r="A158" s="2"/>
      <c r="B158" s="2"/>
      <c r="C158" s="2"/>
      <c r="D158" s="38"/>
      <c r="E158" s="38"/>
      <c r="F158" s="38"/>
      <c r="G158" s="3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>
      <c r="A159" s="2"/>
      <c r="B159" s="2"/>
      <c r="C159" s="2"/>
      <c r="D159" s="38"/>
      <c r="E159" s="38"/>
      <c r="F159" s="38"/>
      <c r="G159" s="3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>
      <c r="A160" s="2"/>
      <c r="B160" s="2"/>
      <c r="C160" s="2"/>
      <c r="D160" s="38"/>
      <c r="E160" s="38"/>
      <c r="F160" s="38"/>
      <c r="G160" s="38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>
      <c r="A161" s="2"/>
      <c r="B161" s="2"/>
      <c r="C161" s="2"/>
      <c r="D161" s="38"/>
      <c r="E161" s="38"/>
      <c r="F161" s="38"/>
      <c r="G161" s="38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>
      <c r="A162" s="2"/>
      <c r="B162" s="2"/>
      <c r="C162" s="2"/>
      <c r="D162" s="38"/>
      <c r="E162" s="38"/>
      <c r="F162" s="38"/>
      <c r="G162" s="38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>
      <c r="A163" s="2"/>
      <c r="B163" s="2"/>
      <c r="C163" s="2"/>
      <c r="D163" s="38"/>
      <c r="E163" s="38"/>
      <c r="F163" s="38"/>
      <c r="G163" s="38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>
      <c r="A164" s="2"/>
      <c r="B164" s="2"/>
      <c r="C164" s="2"/>
      <c r="D164" s="38"/>
      <c r="E164" s="38"/>
      <c r="F164" s="38"/>
      <c r="G164" s="38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>
      <c r="A165" s="2"/>
      <c r="B165" s="2"/>
      <c r="C165" s="2"/>
      <c r="D165" s="38"/>
      <c r="E165" s="38"/>
      <c r="F165" s="38"/>
      <c r="G165" s="38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>
      <c r="A166" s="2"/>
      <c r="B166" s="2"/>
      <c r="C166" s="2"/>
      <c r="D166" s="38"/>
      <c r="E166" s="38"/>
      <c r="F166" s="38"/>
      <c r="G166" s="38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>
      <c r="A167" s="2"/>
      <c r="B167" s="2"/>
      <c r="C167" s="2"/>
      <c r="D167" s="38"/>
      <c r="E167" s="38"/>
      <c r="F167" s="38"/>
      <c r="G167" s="38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>
      <c r="A168" s="2"/>
      <c r="B168" s="2"/>
      <c r="C168" s="2"/>
      <c r="D168" s="38"/>
      <c r="E168" s="38"/>
      <c r="F168" s="38"/>
      <c r="G168" s="38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>
      <c r="A169" s="2"/>
      <c r="B169" s="2"/>
      <c r="C169" s="2"/>
      <c r="D169" s="38"/>
      <c r="E169" s="38"/>
      <c r="F169" s="38"/>
      <c r="G169" s="38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>
      <c r="A170" s="2"/>
      <c r="B170" s="2"/>
      <c r="C170" s="2"/>
      <c r="D170" s="38"/>
      <c r="E170" s="38"/>
      <c r="F170" s="38"/>
      <c r="G170" s="38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>
      <c r="A171" s="2"/>
      <c r="B171" s="2"/>
      <c r="C171" s="2"/>
      <c r="D171" s="38"/>
      <c r="E171" s="38"/>
      <c r="F171" s="38"/>
      <c r="G171" s="38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>
      <c r="A172" s="2"/>
      <c r="B172" s="2"/>
      <c r="C172" s="2"/>
      <c r="D172" s="38"/>
      <c r="E172" s="38"/>
      <c r="F172" s="38"/>
      <c r="G172" s="38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>
      <c r="A173" s="2"/>
      <c r="B173" s="2"/>
      <c r="C173" s="2"/>
      <c r="D173" s="38"/>
      <c r="E173" s="38"/>
      <c r="F173" s="38"/>
      <c r="G173" s="38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>
      <c r="A174" s="2"/>
      <c r="B174" s="2"/>
      <c r="C174" s="2"/>
      <c r="D174" s="38"/>
      <c r="E174" s="38"/>
      <c r="F174" s="38"/>
      <c r="G174" s="38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>
      <c r="A175" s="2"/>
      <c r="B175" s="2"/>
      <c r="C175" s="2"/>
      <c r="D175" s="38"/>
      <c r="E175" s="38"/>
      <c r="F175" s="38"/>
      <c r="G175" s="38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>
      <c r="A176" s="2"/>
      <c r="B176" s="2"/>
      <c r="C176" s="2"/>
      <c r="D176" s="38"/>
      <c r="E176" s="38"/>
      <c r="F176" s="38"/>
      <c r="G176" s="38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>
      <c r="A177" s="2"/>
      <c r="B177" s="2"/>
      <c r="C177" s="2"/>
      <c r="D177" s="38"/>
      <c r="E177" s="38"/>
      <c r="F177" s="38"/>
      <c r="G177" s="38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>
      <c r="A178" s="2"/>
      <c r="B178" s="2"/>
      <c r="C178" s="2"/>
      <c r="D178" s="38"/>
      <c r="E178" s="38"/>
      <c r="F178" s="38"/>
      <c r="G178" s="38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>
      <c r="A179" s="2"/>
      <c r="B179" s="2"/>
      <c r="C179" s="2"/>
      <c r="D179" s="38"/>
      <c r="E179" s="38"/>
      <c r="F179" s="38"/>
      <c r="G179" s="38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>
      <c r="A180" s="2"/>
      <c r="B180" s="2"/>
      <c r="C180" s="2"/>
      <c r="D180" s="38"/>
      <c r="E180" s="38"/>
      <c r="F180" s="38"/>
      <c r="G180" s="38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>
      <c r="A181" s="2"/>
      <c r="B181" s="2"/>
      <c r="C181" s="2"/>
      <c r="D181" s="38"/>
      <c r="E181" s="38"/>
      <c r="F181" s="38"/>
      <c r="G181" s="38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>
      <c r="A182" s="2"/>
      <c r="B182" s="2"/>
      <c r="C182" s="2"/>
      <c r="D182" s="38"/>
      <c r="E182" s="38"/>
      <c r="F182" s="38"/>
      <c r="G182" s="38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>
      <c r="A183" s="2"/>
      <c r="B183" s="2"/>
      <c r="C183" s="2"/>
      <c r="D183" s="38"/>
      <c r="E183" s="38"/>
      <c r="F183" s="38"/>
      <c r="G183" s="38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>
      <c r="A184" s="2"/>
      <c r="B184" s="2"/>
      <c r="C184" s="2"/>
      <c r="D184" s="38"/>
      <c r="E184" s="38"/>
      <c r="F184" s="38"/>
      <c r="G184" s="38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>
      <c r="A185" s="2"/>
      <c r="B185" s="2"/>
      <c r="C185" s="2"/>
      <c r="D185" s="38"/>
      <c r="E185" s="38"/>
      <c r="F185" s="38"/>
      <c r="G185" s="38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>
      <c r="A186" s="2"/>
      <c r="B186" s="2"/>
      <c r="C186" s="2"/>
      <c r="D186" s="38"/>
      <c r="E186" s="38"/>
      <c r="F186" s="38"/>
      <c r="G186" s="38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>
      <c r="A187" s="2"/>
      <c r="B187" s="2"/>
      <c r="C187" s="2"/>
      <c r="D187" s="38"/>
      <c r="E187" s="38"/>
      <c r="F187" s="38"/>
      <c r="G187" s="38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>
      <c r="A188" s="2"/>
      <c r="B188" s="2"/>
      <c r="C188" s="2"/>
      <c r="D188" s="38"/>
      <c r="E188" s="38"/>
      <c r="F188" s="38"/>
      <c r="G188" s="38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>
      <c r="A189" s="2"/>
      <c r="B189" s="2"/>
      <c r="C189" s="2"/>
      <c r="D189" s="38"/>
      <c r="E189" s="38"/>
      <c r="F189" s="38"/>
      <c r="G189" s="38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>
      <c r="A190" s="2"/>
      <c r="B190" s="2"/>
      <c r="C190" s="2"/>
      <c r="D190" s="38"/>
      <c r="E190" s="38"/>
      <c r="F190" s="38"/>
      <c r="G190" s="38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>
      <c r="A191" s="2"/>
      <c r="B191" s="2"/>
      <c r="C191" s="2"/>
      <c r="D191" s="38"/>
      <c r="E191" s="38"/>
      <c r="F191" s="38"/>
      <c r="G191" s="38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>
      <c r="A192" s="2"/>
      <c r="B192" s="2"/>
      <c r="C192" s="2"/>
      <c r="D192" s="38"/>
      <c r="E192" s="38"/>
      <c r="F192" s="38"/>
      <c r="G192" s="3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>
      <c r="A193" s="2"/>
      <c r="B193" s="2"/>
      <c r="C193" s="2"/>
      <c r="D193" s="38"/>
      <c r="E193" s="38"/>
      <c r="F193" s="38"/>
      <c r="G193" s="3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>
      <c r="A194" s="2"/>
      <c r="B194" s="2"/>
      <c r="C194" s="2"/>
      <c r="D194" s="38"/>
      <c r="E194" s="38"/>
      <c r="F194" s="38"/>
      <c r="G194" s="38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>
      <c r="A195" s="2"/>
      <c r="B195" s="2"/>
      <c r="C195" s="2"/>
      <c r="D195" s="38"/>
      <c r="E195" s="38"/>
      <c r="F195" s="38"/>
      <c r="G195" s="38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>
      <c r="A196" s="2"/>
      <c r="B196" s="2"/>
      <c r="C196" s="2"/>
      <c r="D196" s="38"/>
      <c r="E196" s="38"/>
      <c r="F196" s="38"/>
      <c r="G196" s="38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>
      <c r="A197" s="2"/>
      <c r="B197" s="2"/>
      <c r="C197" s="2"/>
      <c r="D197" s="38"/>
      <c r="E197" s="38"/>
      <c r="F197" s="38"/>
      <c r="G197" s="38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>
      <c r="A198" s="2"/>
      <c r="B198" s="2"/>
      <c r="C198" s="2"/>
      <c r="D198" s="38"/>
      <c r="E198" s="38"/>
      <c r="F198" s="38"/>
      <c r="G198" s="38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>
      <c r="A199" s="2"/>
      <c r="B199" s="2"/>
      <c r="C199" s="2"/>
      <c r="D199" s="38"/>
      <c r="E199" s="38"/>
      <c r="F199" s="38"/>
      <c r="G199" s="38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>
      <c r="A200" s="2"/>
      <c r="B200" s="2"/>
      <c r="C200" s="2"/>
      <c r="D200" s="38"/>
      <c r="E200" s="38"/>
      <c r="F200" s="38"/>
      <c r="G200" s="38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>
      <c r="A201" s="2"/>
      <c r="B201" s="2"/>
      <c r="C201" s="2"/>
      <c r="D201" s="38"/>
      <c r="E201" s="38"/>
      <c r="F201" s="38"/>
      <c r="G201" s="38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>
      <c r="A202" s="2"/>
      <c r="B202" s="2"/>
      <c r="C202" s="2"/>
      <c r="D202" s="38"/>
      <c r="E202" s="38"/>
      <c r="F202" s="38"/>
      <c r="G202" s="38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>
      <c r="A203" s="2"/>
      <c r="B203" s="2"/>
      <c r="C203" s="2"/>
      <c r="D203" s="38"/>
      <c r="E203" s="38"/>
      <c r="F203" s="38"/>
      <c r="G203" s="38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>
      <c r="A204" s="2"/>
      <c r="B204" s="2"/>
      <c r="C204" s="2"/>
      <c r="D204" s="38"/>
      <c r="E204" s="38"/>
      <c r="F204" s="38"/>
      <c r="G204" s="38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>
      <c r="A205" s="2"/>
      <c r="B205" s="2"/>
      <c r="C205" s="2"/>
      <c r="D205" s="38"/>
      <c r="E205" s="38"/>
      <c r="F205" s="38"/>
      <c r="G205" s="3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>
      <c r="A206" s="2"/>
      <c r="B206" s="2"/>
      <c r="C206" s="2"/>
      <c r="D206" s="38"/>
      <c r="E206" s="38"/>
      <c r="F206" s="38"/>
      <c r="G206" s="38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>
      <c r="A207" s="2"/>
      <c r="B207" s="2"/>
      <c r="C207" s="2"/>
      <c r="D207" s="38"/>
      <c r="E207" s="38"/>
      <c r="F207" s="38"/>
      <c r="G207" s="38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>
      <c r="A208" s="2"/>
      <c r="B208" s="2"/>
      <c r="C208" s="2"/>
      <c r="D208" s="38"/>
      <c r="E208" s="38"/>
      <c r="F208" s="38"/>
      <c r="G208" s="3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>
      <c r="A209" s="2"/>
      <c r="B209" s="2"/>
      <c r="C209" s="2"/>
      <c r="D209" s="38"/>
      <c r="E209" s="38"/>
      <c r="F209" s="38"/>
      <c r="G209" s="38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>
      <c r="A210" s="2"/>
      <c r="B210" s="2"/>
      <c r="C210" s="2"/>
      <c r="D210" s="38"/>
      <c r="E210" s="38"/>
      <c r="F210" s="38"/>
      <c r="G210" s="38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>
      <c r="A211" s="2"/>
      <c r="B211" s="2"/>
      <c r="C211" s="2"/>
      <c r="D211" s="38"/>
      <c r="E211" s="38"/>
      <c r="F211" s="38"/>
      <c r="G211" s="38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>
      <c r="A212" s="2"/>
      <c r="B212" s="2"/>
      <c r="C212" s="2"/>
      <c r="D212" s="38"/>
      <c r="E212" s="38"/>
      <c r="F212" s="38"/>
      <c r="G212" s="38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>
      <c r="A213" s="2"/>
      <c r="B213" s="2"/>
      <c r="C213" s="2"/>
      <c r="D213" s="38"/>
      <c r="E213" s="38"/>
      <c r="F213" s="38"/>
      <c r="G213" s="38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0:19"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0:19"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0:19"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0:19"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0:19"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0:19"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0:19"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0:19"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0:19"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0:19"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0:19"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0:19"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0:19"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0:19"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0:19"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0:19"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0:19"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0:19"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0:19"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0:19"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0:19"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0:19"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0:19"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0:19"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0:19"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0:19"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0:19"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0:19"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0:19"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0:19"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0:19"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0:19"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0:19"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0:19"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0:19"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0:19"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0:19"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0:19"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0:19">
      <c r="M263" s="2"/>
      <c r="N263" s="2"/>
      <c r="O263" s="2"/>
      <c r="P263" s="2"/>
      <c r="Q263" s="2"/>
      <c r="R263" s="2"/>
      <c r="S263" s="2"/>
    </row>
  </sheetData>
  <mergeCells count="28">
    <mergeCell ref="H18:H19"/>
    <mergeCell ref="H20:H22"/>
    <mergeCell ref="C10:D10"/>
    <mergeCell ref="G10:H10"/>
    <mergeCell ref="C11:D11"/>
    <mergeCell ref="G11:H11"/>
    <mergeCell ref="C14:H14"/>
    <mergeCell ref="C25:H25"/>
    <mergeCell ref="E31:G31"/>
    <mergeCell ref="H31:H32"/>
    <mergeCell ref="E30:G30"/>
    <mergeCell ref="J21:L21"/>
    <mergeCell ref="A1:A21"/>
    <mergeCell ref="C8:D8"/>
    <mergeCell ref="B12:B33"/>
    <mergeCell ref="G7:H7"/>
    <mergeCell ref="G8:H8"/>
    <mergeCell ref="C9:D9"/>
    <mergeCell ref="G9:H9"/>
    <mergeCell ref="C4:D4"/>
    <mergeCell ref="G5:H6"/>
    <mergeCell ref="C7:D7"/>
    <mergeCell ref="C24:H24"/>
    <mergeCell ref="E27:G27"/>
    <mergeCell ref="E32:G32"/>
    <mergeCell ref="E33:G33"/>
    <mergeCell ref="E28:G28"/>
    <mergeCell ref="E29:G29"/>
  </mergeCells>
  <phoneticPr fontId="6" type="noConversion"/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Basic Reading Skills</vt:lpstr>
      <vt:lpstr>Reading Fluency</vt:lpstr>
      <vt:lpstr>Reading Comprehension</vt:lpstr>
      <vt:lpstr>Mathematical Calculation</vt:lpstr>
      <vt:lpstr>Math Prblm Solv (No Grde Lvl)</vt:lpstr>
      <vt:lpstr>Math Prblm Solv (With Grde Lvl)</vt:lpstr>
      <vt:lpstr>Written Expression</vt:lpstr>
      <vt:lpstr>Listening Comprehension</vt:lpstr>
      <vt:lpstr>Oral Expression</vt:lpstr>
    </vt:vector>
  </TitlesOfParts>
  <Company>NYK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bryan.whitaker</dc:creator>
  <cp:lastModifiedBy>jspears</cp:lastModifiedBy>
  <cp:lastPrinted>2010-08-30T03:35:37Z</cp:lastPrinted>
  <dcterms:created xsi:type="dcterms:W3CDTF">2010-08-09T14:41:44Z</dcterms:created>
  <dcterms:modified xsi:type="dcterms:W3CDTF">2010-10-28T15:50:07Z</dcterms:modified>
</cp:coreProperties>
</file>